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5140" yWindow="420" windowWidth="22080" windowHeight="24140" tabRatio="985" activeTab="4"/>
  </bookViews>
  <sheets>
    <sheet name="ZD_POBEDIM - Krycí list rozpočt" sheetId="1" r:id="rId1"/>
    <sheet name="ZD_POBEDIM - Rekapitulácia obje" sheetId="2" r:id="rId2"/>
    <sheet name="SO 01 - Rozpočet - Rozpočet" sheetId="3" r:id="rId3"/>
    <sheet name="SO 02 - Rozpočet - Rozpočet" sheetId="4" r:id="rId4"/>
    <sheet name="SO 03 - Rozpočet - Rozpočet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3" l="1"/>
  <c r="G16" i="3"/>
  <c r="G17" i="3"/>
  <c r="G18" i="3"/>
  <c r="G19" i="3"/>
  <c r="G20" i="3"/>
  <c r="G22" i="3"/>
  <c r="G24" i="3"/>
  <c r="G25" i="3"/>
  <c r="G28" i="3"/>
  <c r="G29" i="3"/>
  <c r="G31" i="3"/>
  <c r="G32" i="3"/>
  <c r="G33" i="3"/>
  <c r="G34" i="3"/>
  <c r="G46" i="3"/>
  <c r="G71" i="3"/>
  <c r="J11" i="2"/>
  <c r="J15" i="2"/>
  <c r="I15" i="2"/>
  <c r="H15" i="2"/>
  <c r="G15" i="2"/>
  <c r="F15" i="2"/>
  <c r="D12" i="2"/>
  <c r="E15" i="2"/>
  <c r="C11" i="2"/>
</calcChain>
</file>

<file path=xl/sharedStrings.xml><?xml version="1.0" encoding="utf-8"?>
<sst xmlns="http://schemas.openxmlformats.org/spreadsheetml/2006/main" count="589" uniqueCount="274">
  <si>
    <t>KRYCÍ LIST ROZPOČTU</t>
  </si>
  <si>
    <t>Názov stavby</t>
  </si>
  <si>
    <t xml:space="preserve">Zberný dvor Pobedim   </t>
  </si>
  <si>
    <t>JKSO</t>
  </si>
  <si>
    <t>EČO</t>
  </si>
  <si>
    <t>Miesto</t>
  </si>
  <si>
    <t>Pobedim</t>
  </si>
  <si>
    <t>IČO</t>
  </si>
  <si>
    <t>IČ DPH</t>
  </si>
  <si>
    <t>Objednávateľ</t>
  </si>
  <si>
    <t xml:space="preserve">Obec Pobedim   </t>
  </si>
  <si>
    <t>Projektant</t>
  </si>
  <si>
    <t xml:space="preserve">   </t>
  </si>
  <si>
    <t>Zhotoviteľ</t>
  </si>
  <si>
    <t>Spracoval</t>
  </si>
  <si>
    <t xml:space="preserve">Ing. Jozef Petráš   </t>
  </si>
  <si>
    <t>Rozpočet číslo</t>
  </si>
  <si>
    <t>Dňa</t>
  </si>
  <si>
    <t>Položiek</t>
  </si>
  <si>
    <t>CPV</t>
  </si>
  <si>
    <t>9.10.2017</t>
  </si>
  <si>
    <t>CPA</t>
  </si>
  <si>
    <t>Merné a účelové jednotky</t>
  </si>
  <si>
    <t xml:space="preserve">        Počet</t>
  </si>
  <si>
    <t xml:space="preserve"> Náklady / 1 m.j.</t>
  </si>
  <si>
    <t xml:space="preserve">       Počet</t>
  </si>
  <si>
    <t xml:space="preserve">           Počet</t>
  </si>
  <si>
    <t xml:space="preserve">    Náklady / 1 m.j.</t>
  </si>
  <si>
    <t xml:space="preserve">Rozpočtové náklady v 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</si>
  <si>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</si>
  <si>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</si>
  <si>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</si>
  <si>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</si>
  <si>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</si>
  <si>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</si>
  <si>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</si>
  <si>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1</t>
  </si>
  <si>
    <t>HSV</t>
  </si>
  <si>
    <t>Dodávky</t>
  </si>
  <si>
    <t>8</t>
  </si>
  <si>
    <t>Práce nadčas</t>
  </si>
  <si>
    <t>13</t>
  </si>
  <si>
    <t xml:space="preserve">GZS   </t>
  </si>
  <si>
    <t>2</t>
  </si>
  <si>
    <t>Montáž</t>
  </si>
  <si>
    <t>9</t>
  </si>
  <si>
    <t>Bez pevnej podl.</t>
  </si>
  <si>
    <t>14</t>
  </si>
  <si>
    <t xml:space="preserve">Projektové práce   </t>
  </si>
  <si>
    <t>3</t>
  </si>
  <si>
    <t>PSV</t>
  </si>
  <si>
    <t>10</t>
  </si>
  <si>
    <t>Kultúrna pamiatka</t>
  </si>
  <si>
    <t>15</t>
  </si>
  <si>
    <t xml:space="preserve">Sťažené podmienky   </t>
  </si>
  <si>
    <t>4</t>
  </si>
  <si>
    <t>11</t>
  </si>
  <si>
    <t>16</t>
  </si>
  <si>
    <t xml:space="preserve">Vplyv prostredia   </t>
  </si>
  <si>
    <t>5</t>
  </si>
  <si>
    <t>"M"</t>
  </si>
  <si>
    <t>17</t>
  </si>
  <si>
    <t xml:space="preserve">Iné VRN   </t>
  </si>
  <si>
    <t>6</t>
  </si>
  <si>
    <t>18</t>
  </si>
  <si>
    <t>VRN z rozpočtu</t>
  </si>
  <si>
    <t>7</t>
  </si>
  <si>
    <t>ZRN (r. 1-6)</t>
  </si>
  <si>
    <t>12</t>
  </si>
  <si>
    <t>DN (r. 8-11)</t>
  </si>
  <si>
    <t>19</t>
  </si>
  <si>
    <t>VRN (r. 13-18)</t>
  </si>
  <si>
    <t>20</t>
  </si>
  <si>
    <t>HZS</t>
  </si>
  <si>
    <t>21</t>
  </si>
  <si>
    <t>Kompl. činnosť</t>
  </si>
  <si>
    <t>22</t>
  </si>
  <si>
    <t>Ostatné náklady</t>
  </si>
  <si>
    <t>D</t>
  </si>
  <si>
    <t>Celkové náklady</t>
  </si>
  <si>
    <t>23</t>
  </si>
  <si>
    <t>Súčet 7, 12, 19-22</t>
  </si>
  <si>
    <t>Dátum a podpis</t>
  </si>
  <si>
    <t>Pečiatka</t>
  </si>
  <si>
    <t>24</t>
  </si>
  <si>
    <t>DPH</t>
  </si>
  <si>
    <t>% z</t>
  </si>
  <si>
    <t>25</t>
  </si>
  <si>
    <t>Cena s DPH (r. 23-24)</t>
  </si>
  <si>
    <t>E</t>
  </si>
  <si>
    <t>Prípočty a odpočty</t>
  </si>
  <si>
    <t>26</t>
  </si>
  <si>
    <t>Dodávky objednávateľa</t>
  </si>
  <si>
    <t>27</t>
  </si>
  <si>
    <t>Kĺzavá doložka</t>
  </si>
  <si>
    <t>28</t>
  </si>
  <si>
    <t>Zvýhodnenie</t>
  </si>
  <si>
    <t>Rekapitulácia objektov stavby</t>
  </si>
  <si>
    <t>Stavba:</t>
  </si>
  <si>
    <t>Zberný dvor Pobedim</t>
  </si>
  <si>
    <t>Objednávateľ:</t>
  </si>
  <si>
    <t>Obec Pobedim</t>
  </si>
  <si>
    <t>Zhotoviteľ:</t>
  </si>
  <si>
    <t xml:space="preserve">Spracoval: </t>
  </si>
  <si>
    <t>Ing. Jozef Petráš</t>
  </si>
  <si>
    <t xml:space="preserve">Miesto: </t>
  </si>
  <si>
    <t xml:space="preserve">Dátum: </t>
  </si>
  <si>
    <t>Kód</t>
  </si>
  <si>
    <t>Zákazka</t>
  </si>
  <si>
    <t>Cena bez DPH</t>
  </si>
  <si>
    <t>Cena s DPH</t>
  </si>
  <si>
    <t>Ostatné</t>
  </si>
  <si>
    <t>ZRN</t>
  </si>
  <si>
    <t>VRN</t>
  </si>
  <si>
    <t>KČ</t>
  </si>
  <si>
    <t>ZD_POBEDIM</t>
  </si>
  <si>
    <t>SO 01 - Rozpočet</t>
  </si>
  <si>
    <t xml:space="preserve">    SO 01 - Rozpočet   </t>
  </si>
  <si>
    <t>SO 02 - Rozpočet</t>
  </si>
  <si>
    <t xml:space="preserve">    SO 02 - Rozpočet   </t>
  </si>
  <si>
    <t>SO 03 - Rozpočet</t>
  </si>
  <si>
    <t xml:space="preserve">    SO 03 - Rozpočet   </t>
  </si>
  <si>
    <t>Celkom</t>
  </si>
  <si>
    <t xml:space="preserve">ROZPOČET  </t>
  </si>
  <si>
    <t>Stavba:   Zberný dvor Pobedim</t>
  </si>
  <si>
    <t>Objekt:   SO 01 - Rozpočet</t>
  </si>
  <si>
    <t xml:space="preserve">Objednávateľ:   </t>
  </si>
  <si>
    <t xml:space="preserve">Zhotoviteľ:   </t>
  </si>
  <si>
    <t xml:space="preserve">Spracoval:   </t>
  </si>
  <si>
    <t xml:space="preserve">Miesto:  </t>
  </si>
  <si>
    <t>Dátum:   12.10.2017</t>
  </si>
  <si>
    <t>Č.</t>
  </si>
  <si>
    <t>Kód položky</t>
  </si>
  <si>
    <t>Popis</t>
  </si>
  <si>
    <t>MJ</t>
  </si>
  <si>
    <t>Množstvo celkom</t>
  </si>
  <si>
    <t>Cena jednotková</t>
  </si>
  <si>
    <t>Cena celkom</t>
  </si>
  <si>
    <t>Hmotnosť celkom</t>
  </si>
  <si>
    <t xml:space="preserve">Práce a dodávky HSV   </t>
  </si>
  <si>
    <t xml:space="preserve">Zemné práce   </t>
  </si>
  <si>
    <t>122201102</t>
  </si>
  <si>
    <t xml:space="preserve">Odkopávka a prekopávka nezapažená v hornine 3, nad 100 do 1000 m3   </t>
  </si>
  <si>
    <t>m3</t>
  </si>
  <si>
    <t>122201109</t>
  </si>
  <si>
    <t xml:space="preserve">Odkopávky a prekopávky nezapažené. Príplatok k cenám za lepivosť horniny 3   </t>
  </si>
  <si>
    <t>130201001</t>
  </si>
  <si>
    <t xml:space="preserve">Výkop jamy a ryhy v obmedzenom priestore horn. tr.3 ručne   </t>
  </si>
  <si>
    <t>132201101</t>
  </si>
  <si>
    <t xml:space="preserve">Výkop ryhy do šírky 600 mm v horn.3 do 100 m3   </t>
  </si>
  <si>
    <t>132201109</t>
  </si>
  <si>
    <t xml:space="preserve">Príplatok k cene za lepivosť pri hĺbení rýh šírky do 600 mm zapažených i nezapažených s urovnaním dna v hornine 3   </t>
  </si>
  <si>
    <t>167101102</t>
  </si>
  <si>
    <t xml:space="preserve">Nakladanie neuľahnutého výkopku z hornín tr.1-4 nad 100 do 1000 m3   </t>
  </si>
  <si>
    <t>162301122</t>
  </si>
  <si>
    <t xml:space="preserve">Vodorovné premiestnenie výkopku tr.1-4 do 3000 m   </t>
  </si>
  <si>
    <t>162501123</t>
  </si>
  <si>
    <t xml:space="preserve">Príplatok za každých ďalších 1000 m horniny 1-4 po spevnenj ceste   </t>
  </si>
  <si>
    <t>9790931111</t>
  </si>
  <si>
    <t xml:space="preserve">Uloženie výkopku na skládku s hrubým urovnaním bez zhutnenia   </t>
  </si>
  <si>
    <t>t</t>
  </si>
  <si>
    <t>181101102</t>
  </si>
  <si>
    <t xml:space="preserve">Úprava pláne v zárezoch v hornine 1-4 so zhutnením   </t>
  </si>
  <si>
    <t>m2</t>
  </si>
  <si>
    <t>182001111</t>
  </si>
  <si>
    <t xml:space="preserve">Plošná úprava terénu pri nerovnostiach terénu nad 50-100mm v rovine alebo na svahu do 1:5   </t>
  </si>
  <si>
    <t>182303111</t>
  </si>
  <si>
    <t xml:space="preserve">Doplnenie ornice hrúbky do 50 mm, v rovine alebo na svahu do 1:5   </t>
  </si>
  <si>
    <t xml:space="preserve">Zakladanie   </t>
  </si>
  <si>
    <t>274313612</t>
  </si>
  <si>
    <t xml:space="preserve">Betón základových pásov, prostý tr. C 20/25   </t>
  </si>
  <si>
    <t>275313611</t>
  </si>
  <si>
    <t xml:space="preserve">Betón základových pätiek, prostý tr. C 16/20   </t>
  </si>
  <si>
    <t xml:space="preserve">Zvislé a kompletné konštrukcie   </t>
  </si>
  <si>
    <t>311271301</t>
  </si>
  <si>
    <t xml:space="preserve">Murivo nosné (m3) PREMAC 50x20x25 s betónovou výplňou hr. 200 mm   </t>
  </si>
  <si>
    <t>311271304</t>
  </si>
  <si>
    <t xml:space="preserve">Murivo nosné (m3) PREMAC 50x40x25 s betónovou výplňou hr. 400 mm   </t>
  </si>
  <si>
    <t>311361825</t>
  </si>
  <si>
    <t xml:space="preserve">Výstuž pre murivo nosné PREMAC s betónovou výplňou z ocele 10505   </t>
  </si>
  <si>
    <t>348121121.1</t>
  </si>
  <si>
    <t xml:space="preserve">Osadenie dosky plotovej prefabrikovanej krycej   </t>
  </si>
  <si>
    <t>m</t>
  </si>
  <si>
    <t>5951910400</t>
  </si>
  <si>
    <t xml:space="preserve">PREMAC Doska - krycia platňa MACLIT š.260xdĺ.500xv.40 mm, sivá, spotreba: 2ks/m   </t>
  </si>
  <si>
    <t>ks</t>
  </si>
  <si>
    <t xml:space="preserve">Vodorovné konštrukcie   </t>
  </si>
  <si>
    <t>457531111</t>
  </si>
  <si>
    <t xml:space="preserve">Filtračné vrstvy z hrubého drveného kameniva bez zhutnenia, zrnitosti do 32 mm   </t>
  </si>
  <si>
    <t xml:space="preserve">Komunikácie   </t>
  </si>
  <si>
    <t>564831111</t>
  </si>
  <si>
    <t xml:space="preserve">Podklad zo štrkodrviny s rozprestretím a zhutnením, po zhutnení hr. 100 mm (lôžko pod obrubníky)   </t>
  </si>
  <si>
    <t>564851111</t>
  </si>
  <si>
    <t xml:space="preserve">Podklad zo štrkodrviny s rozprestretím a zhutnením, po zhutnení hr. 150 mm (lôžko pod základy oplotenia)   </t>
  </si>
  <si>
    <t>564861111</t>
  </si>
  <si>
    <t xml:space="preserve">Podklad zo štrkodrviny s rozprestretím a zhutnením, po zhutnení hr. 200 mm   </t>
  </si>
  <si>
    <t>567122114</t>
  </si>
  <si>
    <t xml:space="preserve">Podklad z kameniva spevneného cementom s rozprestretím a zhutnením, CBGM C 8/10 (C 6/8), po zhutnení hr. 150 mm   </t>
  </si>
  <si>
    <t>581120215</t>
  </si>
  <si>
    <t xml:space="preserve">Kryt cementobetónový cestných komunikácií skupiny CB II pre TDZ II, III a IV, hr. 150 mm   </t>
  </si>
  <si>
    <t xml:space="preserve">Úpravy povrchov, podlahy, osadenie   </t>
  </si>
  <si>
    <t>634920024</t>
  </si>
  <si>
    <t xml:space="preserve">Rezanie dilatačných škár v čiastočne zatvrdnutej betónovej mazanine alebo poteru hĺbky nad 20 do 50 mm, šírky nad 20 do 30 mm   </t>
  </si>
  <si>
    <t xml:space="preserve">Ostatné konštrukcie a práce-búranie   </t>
  </si>
  <si>
    <t>916561111</t>
  </si>
  <si>
    <t xml:space="preserve">Osadenie záhonového alebo parkového obrubníka betón., do lôžka z bet. pros. tr. C 12/15 s bočnou oporou   </t>
  </si>
  <si>
    <t>5921954660</t>
  </si>
  <si>
    <t xml:space="preserve">Obrubník parkový 100x20x5 cm, sivý   </t>
  </si>
  <si>
    <t>917862111</t>
  </si>
  <si>
    <t xml:space="preserve">Osadenie chodník. obrubníka betónového stojatého do lôžka z betónu prosteho tr. C 12/15 s bočnou oporou   </t>
  </si>
  <si>
    <t>5922903060</t>
  </si>
  <si>
    <t xml:space="preserve">Obrubník betónový cestný 100/25/15 cm (4/15/15/100), sivá   </t>
  </si>
  <si>
    <t>918101111</t>
  </si>
  <si>
    <t xml:space="preserve">Lôžko pod obrubníky, krajníky alebo obruby z dlažob. kociek z betónu prostého tr. C 12/15   </t>
  </si>
  <si>
    <t>938909311</t>
  </si>
  <si>
    <t xml:space="preserve">Odstránenie blata, prachu alebo hlineného nánosu, z povrchu podkladu alebo krytu bet. alebo asfalt.   </t>
  </si>
  <si>
    <t>941955002</t>
  </si>
  <si>
    <t xml:space="preserve">Lešenie ľahké pracovné pomocné s výškou lešeňovej podlahy nad 1,20 do 1,90 m   </t>
  </si>
  <si>
    <t>99</t>
  </si>
  <si>
    <t xml:space="preserve">Presun hmôt HSV   </t>
  </si>
  <si>
    <t>998224111</t>
  </si>
  <si>
    <t xml:space="preserve">Presun hmôt pre pozemné komunikácie s krytom monolitickým betónovým akejkoľvek dĺžky objektu   </t>
  </si>
  <si>
    <t xml:space="preserve">Práce a dodávky PSV   </t>
  </si>
  <si>
    <t>767</t>
  </si>
  <si>
    <t xml:space="preserve">Konštrukcie doplnkové kovové   </t>
  </si>
  <si>
    <t>338171112</t>
  </si>
  <si>
    <t xml:space="preserve">Osadenie stĺpika oceľového plotového do výšky 2.00m so zabetónovaním   </t>
  </si>
  <si>
    <t>55358500050</t>
  </si>
  <si>
    <t xml:space="preserve">Stĺpik d=100 mm, výška:2,5 m, pre osadenie do betónových pätiek   </t>
  </si>
  <si>
    <t xml:space="preserve">Povrchová úprava: poplastovaný na pozinkovanej oceli, základných farebných odtieňov (RAL 6005 zelená, 9010 biela, 9005 čierna, 7016 sivá, 7035 sivá,)   </t>
  </si>
  <si>
    <t>767920030</t>
  </si>
  <si>
    <t xml:space="preserve">Montáž vrát a vrátok k panelovému oploteniu osadzovaných na stĺpiky oceľové, s plochou jednotlivo nad 4 do 6 m2   </t>
  </si>
  <si>
    <t>5534477000</t>
  </si>
  <si>
    <t xml:space="preserve">Vráta oceľové 225x250 cm, na oceľové stlpiky, opatrené vrchným náterom   </t>
  </si>
  <si>
    <t>M</t>
  </si>
  <si>
    <t xml:space="preserve">Práce a dodávky M   </t>
  </si>
  <si>
    <t>23-M</t>
  </si>
  <si>
    <t xml:space="preserve">Montáže potrubia   </t>
  </si>
  <si>
    <t>230200101</t>
  </si>
  <si>
    <t xml:space="preserve">Montáž pozdľžne delených chráničiek D x t 219 x 6.3   </t>
  </si>
  <si>
    <t>1422129100</t>
  </si>
  <si>
    <t xml:space="preserve">Rúrka hladká kruhová bezšvová D 219 mm hrúbka 6,3 mm ozn.11 353.0   </t>
  </si>
  <si>
    <t>230220021</t>
  </si>
  <si>
    <t xml:space="preserve">Montáž čuchačky na plynovod ON 38 6725 DN 200   </t>
  </si>
  <si>
    <t>1411537000</t>
  </si>
  <si>
    <t xml:space="preserve">Rúrka hladká kruhová bezšvová D 51 mm, hrúbka steny 5,0mm ozn.11 353.0.   </t>
  </si>
  <si>
    <t xml:space="preserve">Hodinové zúčtovacie sadzby   </t>
  </si>
  <si>
    <t>HZS000113</t>
  </si>
  <si>
    <t xml:space="preserve">Stavebno montážne práce náročné ucelené - odborné, tvorivé remeselné (Tr 3) v rozsahu viac ako 8 hodín   </t>
  </si>
  <si>
    <t>hod</t>
  </si>
  <si>
    <t xml:space="preserve">Celkom   </t>
  </si>
  <si>
    <t>Objekt:   SO 02 - Rozpočet</t>
  </si>
  <si>
    <t>564952111</t>
  </si>
  <si>
    <t xml:space="preserve">Podklad z mechanicky spevneného kameniva MSK s rozprestretím a zhutnením, po zhutnení hr. 150 mm   </t>
  </si>
  <si>
    <t>564962111</t>
  </si>
  <si>
    <t xml:space="preserve">Podklad z mechanicky spevneného kameniva MSK s rozprestretím a zhutnením, po zhutnení hr. 200 mm   </t>
  </si>
  <si>
    <t>596911211</t>
  </si>
  <si>
    <t xml:space="preserve">Kladenie zámkovej dlažby hr. 8 cm pre peších do 20 m2 so zriadením lôžka z kameniva hr. 4 cm   </t>
  </si>
  <si>
    <t>5921952490</t>
  </si>
  <si>
    <t xml:space="preserve">Dlažba Low value Premac HAKA 8N-normál 20x16,5x8cm, sivá   </t>
  </si>
  <si>
    <t>998222011</t>
  </si>
  <si>
    <t xml:space="preserve">Presun hmôt pre pozemné komunikácie s krytom z kameniva (8222, 8225) akejkoľvek dĺžky objektu   </t>
  </si>
  <si>
    <t>998223011</t>
  </si>
  <si>
    <t xml:space="preserve">Presun hmôt pre pozemné komunikácie s krytom dláždeným (822 2.3, 822 5.3) akejkoľvek dĺžky objektu   </t>
  </si>
  <si>
    <t>5535850018</t>
  </si>
  <si>
    <t xml:space="preserve">Stĺpik oceľový 50x40 mm, výška:2,0 m, pre osadenie do betónových pätiek   </t>
  </si>
  <si>
    <t>767914130</t>
  </si>
  <si>
    <t xml:space="preserve">Montáž oplotenia rámového, na oceľové stĺpiky, vo výške nad 1,5 do 2,0 m   </t>
  </si>
  <si>
    <t>3132400100</t>
  </si>
  <si>
    <t xml:space="preserve">Oceľová sieť (sito)- zváraná, typ siete 50x50 mm, priemer drôtu 4,0 mm   </t>
  </si>
  <si>
    <t xml:space="preserve">Sieť neobsahuje kotviaci materiál, samozávrtné kotvy.   </t>
  </si>
  <si>
    <t xml:space="preserve">Stavebno montážne práce náročné ucelené - odborné, tvorivé remeselné (Tr 3) v rozsahu viac ako 8 hodín (práce spojené s výstavbou oplotenia)   </t>
  </si>
  <si>
    <t>Objekt:   SO 03 - Rozpočet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</si>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</sst>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;&quot;-&quot;#,##0"/>
    <numFmt numFmtId="165" formatCode="#,##0.00&quot; &quot;;&quot;-&quot;#,##0.000&quot; &quot;"/>
    <numFmt numFmtId="166" formatCode="#,##0.00;&quot;-&quot;#,##0.00"/>
    <numFmt numFmtId="167" formatCode="0.000"/>
    <numFmt numFmtId="168" formatCode="#,##0.000;&quot;-&quot;#,##0.000"/>
    <numFmt numFmtId="169" formatCode="#,##0.000"/>
  </numFmts>
  <fonts count="32" x14ac:knownFonts="1">
    <font>
      <sz val="8"/>
      <color indexed="8"/>
      <name val="MS Sans Serif"/>
    </font>
    <font>
      <sz val="10"/>
      <color indexed="8"/>
      <name val="Arial"/>
    </font>
    <font>
      <b/>
      <sz val="14"/>
      <color indexed="10"/>
      <name val="Arial CE"/>
    </font>
    <font>
      <b/>
      <i/>
      <sz val="7"/>
      <color indexed="10"/>
      <name val="Arial CE"/>
    </font>
    <font>
      <sz val="8"/>
      <color indexed="8"/>
      <name val="Arial"/>
    </font>
    <font>
      <b/>
      <sz val="8"/>
      <color indexed="8"/>
      <name val="Arial CE"/>
    </font>
    <font>
      <b/>
      <sz val="8"/>
      <color indexed="8"/>
      <name val="Arial"/>
    </font>
    <font>
      <sz val="8"/>
      <color indexed="8"/>
      <name val="Arial CE"/>
    </font>
    <font>
      <b/>
      <sz val="10"/>
      <color indexed="8"/>
      <name val="Arial"/>
    </font>
    <font>
      <sz val="10"/>
      <color indexed="8"/>
      <name val="Arial CE"/>
    </font>
    <font>
      <b/>
      <sz val="10"/>
      <color indexed="8"/>
      <name val="Arial CE"/>
    </font>
    <font>
      <b/>
      <sz val="12"/>
      <color indexed="8"/>
      <name val="Arial"/>
    </font>
    <font>
      <b/>
      <sz val="7"/>
      <color indexed="8"/>
      <name val="Arial"/>
    </font>
    <font>
      <sz val="7"/>
      <color indexed="8"/>
      <name val="Arial CE"/>
    </font>
    <font>
      <b/>
      <sz val="9"/>
      <color indexed="8"/>
      <name val="Arial CE"/>
    </font>
    <font>
      <sz val="7"/>
      <color indexed="8"/>
      <name val="Arial"/>
    </font>
    <font>
      <b/>
      <sz val="14"/>
      <color indexed="8"/>
      <name val="Arial"/>
    </font>
    <font>
      <b/>
      <sz val="9"/>
      <color indexed="8"/>
      <name val="Arial"/>
    </font>
    <font>
      <sz val="9"/>
      <color indexed="8"/>
      <name val="Arial"/>
    </font>
    <font>
      <sz val="9"/>
      <color indexed="8"/>
      <name val="Arial CE"/>
    </font>
    <font>
      <sz val="9"/>
      <color indexed="8"/>
      <name val="MS Sans Serif"/>
    </font>
    <font>
      <b/>
      <sz val="8"/>
      <color indexed="12"/>
      <name val="Arial CE"/>
    </font>
    <font>
      <b/>
      <sz val="14"/>
      <color indexed="8"/>
      <name val="Arial CE"/>
    </font>
    <font>
      <sz val="8"/>
      <color indexed="8"/>
      <name val="Arial CYR"/>
    </font>
    <font>
      <b/>
      <sz val="11"/>
      <color indexed="13"/>
      <name val="Arial CE"/>
    </font>
    <font>
      <b/>
      <sz val="10"/>
      <color indexed="13"/>
      <name val="Arial CE"/>
    </font>
    <font>
      <i/>
      <sz val="8"/>
      <color indexed="12"/>
      <name val="Arial CE"/>
    </font>
    <font>
      <i/>
      <sz val="7"/>
      <color indexed="8"/>
      <name val="Arial CE"/>
    </font>
    <font>
      <b/>
      <sz val="11"/>
      <color indexed="8"/>
      <name val="Arial CE"/>
    </font>
    <font>
      <b/>
      <sz val="10"/>
      <color indexed="8"/>
      <name val="Calibri"/>
    </font>
    <font>
      <u/>
      <sz val="8"/>
      <color theme="10"/>
      <name val="MS Sans Serif"/>
    </font>
    <font>
      <u/>
      <sz val="8"/>
      <color theme="11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8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11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 style="thin">
        <color indexed="11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30" fillId="0" borderId="0" applyNumberFormat="0" applyFill="0" applyBorder="0" applyAlignment="0" applyProtection="0">
      <alignment vertical="top" wrapText="1"/>
    </xf>
    <xf numFmtId="0" fontId="31" fillId="0" borderId="0" applyNumberFormat="0" applyFill="0" applyBorder="0" applyAlignment="0" applyProtection="0">
      <alignment vertical="top" wrapText="1"/>
    </xf>
  </cellStyleXfs>
  <cellXfs count="310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49" fontId="4" fillId="2" borderId="11" xfId="0" applyNumberFormat="1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49" fontId="7" fillId="2" borderId="17" xfId="0" applyNumberFormat="1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49" fontId="4" fillId="2" borderId="18" xfId="0" applyNumberFormat="1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49" fontId="4" fillId="2" borderId="20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20" xfId="0" applyFont="1" applyFill="1" applyBorder="1" applyAlignment="1">
      <alignment horizontal="left" vertical="top"/>
    </xf>
    <xf numFmtId="0" fontId="4" fillId="2" borderId="24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7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top"/>
    </xf>
    <xf numFmtId="0" fontId="4" fillId="2" borderId="16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49" fontId="8" fillId="2" borderId="31" xfId="0" applyNumberFormat="1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49" fontId="1" fillId="2" borderId="33" xfId="0" applyNumberFormat="1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49" fontId="1" fillId="2" borderId="36" xfId="0" applyNumberFormat="1" applyFont="1" applyFill="1" applyBorder="1" applyAlignment="1">
      <alignment horizontal="left" vertical="center"/>
    </xf>
    <xf numFmtId="0" fontId="9" fillId="2" borderId="35" xfId="0" applyFont="1" applyFill="1" applyBorder="1" applyAlignment="1">
      <alignment horizontal="left" vertical="center"/>
    </xf>
    <xf numFmtId="49" fontId="9" fillId="2" borderId="36" xfId="0" applyNumberFormat="1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center"/>
    </xf>
    <xf numFmtId="164" fontId="1" fillId="2" borderId="40" xfId="0" applyNumberFormat="1" applyFont="1" applyFill="1" applyBorder="1" applyAlignment="1">
      <alignment horizontal="right" vertical="center"/>
    </xf>
    <xf numFmtId="164" fontId="1" fillId="2" borderId="41" xfId="0" applyNumberFormat="1" applyFont="1" applyFill="1" applyBorder="1" applyAlignment="1">
      <alignment horizontal="right" vertical="center"/>
    </xf>
    <xf numFmtId="0" fontId="1" fillId="2" borderId="40" xfId="0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left" vertical="center"/>
    </xf>
    <xf numFmtId="164" fontId="1" fillId="2" borderId="39" xfId="0" applyNumberFormat="1" applyFont="1" applyFill="1" applyBorder="1" applyAlignment="1">
      <alignment horizontal="right" vertical="center"/>
    </xf>
    <xf numFmtId="0" fontId="1" fillId="2" borderId="42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left" vertical="center"/>
    </xf>
    <xf numFmtId="49" fontId="10" fillId="2" borderId="31" xfId="0" applyNumberFormat="1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left" vertical="center"/>
    </xf>
    <xf numFmtId="49" fontId="11" fillId="2" borderId="33" xfId="0" applyNumberFormat="1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left" vertical="center"/>
    </xf>
    <xf numFmtId="49" fontId="8" fillId="2" borderId="36" xfId="0" applyNumberFormat="1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0" fontId="12" fillId="2" borderId="37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left" vertical="center"/>
    </xf>
    <xf numFmtId="49" fontId="4" fillId="2" borderId="43" xfId="0" applyNumberFormat="1" applyFont="1" applyFill="1" applyBorder="1" applyAlignment="1">
      <alignment horizontal="center" vertical="center"/>
    </xf>
    <xf numFmtId="49" fontId="8" fillId="2" borderId="44" xfId="0" applyNumberFormat="1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49" fontId="4" fillId="2" borderId="46" xfId="0" applyNumberFormat="1" applyFont="1" applyFill="1" applyBorder="1" applyAlignment="1">
      <alignment horizontal="left" vertical="center"/>
    </xf>
    <xf numFmtId="165" fontId="9" fillId="2" borderId="47" xfId="0" applyNumberFormat="1" applyFont="1" applyFill="1" applyBorder="1" applyAlignment="1">
      <alignment horizontal="right" vertical="center"/>
    </xf>
    <xf numFmtId="0" fontId="1" fillId="2" borderId="48" xfId="0" applyFont="1" applyFill="1" applyBorder="1" applyAlignment="1">
      <alignment horizontal="left" vertical="center"/>
    </xf>
    <xf numFmtId="49" fontId="4" fillId="2" borderId="47" xfId="0" applyNumberFormat="1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left" vertical="center"/>
    </xf>
    <xf numFmtId="166" fontId="1" fillId="2" borderId="47" xfId="0" applyNumberFormat="1" applyFont="1" applyFill="1" applyBorder="1" applyAlignment="1">
      <alignment horizontal="left" vertical="center"/>
    </xf>
    <xf numFmtId="49" fontId="7" fillId="2" borderId="47" xfId="0" applyNumberFormat="1" applyFont="1" applyFill="1" applyBorder="1" applyAlignment="1">
      <alignment horizontal="left" vertical="center"/>
    </xf>
    <xf numFmtId="0" fontId="1" fillId="2" borderId="50" xfId="0" applyFont="1" applyFill="1" applyBorder="1" applyAlignment="1">
      <alignment horizontal="left" vertical="center"/>
    </xf>
    <xf numFmtId="2" fontId="13" fillId="2" borderId="50" xfId="0" applyNumberFormat="1" applyFont="1" applyFill="1" applyBorder="1" applyAlignment="1">
      <alignment horizontal="right" vertical="center"/>
    </xf>
    <xf numFmtId="166" fontId="9" fillId="2" borderId="47" xfId="0" applyNumberFormat="1" applyFont="1" applyFill="1" applyBorder="1" applyAlignment="1">
      <alignment horizontal="right" vertical="center"/>
    </xf>
    <xf numFmtId="0" fontId="8" fillId="2" borderId="51" xfId="0" applyFont="1" applyFill="1" applyBorder="1" applyAlignment="1">
      <alignment horizontal="left" vertical="center"/>
    </xf>
    <xf numFmtId="0" fontId="1" fillId="2" borderId="52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left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left" vertical="center"/>
    </xf>
    <xf numFmtId="2" fontId="13" fillId="2" borderId="49" xfId="0" applyNumberFormat="1" applyFont="1" applyFill="1" applyBorder="1" applyAlignment="1">
      <alignment horizontal="right" vertical="center"/>
    </xf>
    <xf numFmtId="165" fontId="9" fillId="2" borderId="41" xfId="0" applyNumberFormat="1" applyFont="1" applyFill="1" applyBorder="1" applyAlignment="1">
      <alignment horizontal="right" vertical="center"/>
    </xf>
    <xf numFmtId="49" fontId="6" fillId="2" borderId="47" xfId="0" applyNumberFormat="1" applyFont="1" applyFill="1" applyBorder="1" applyAlignment="1">
      <alignment horizontal="left" vertical="center"/>
    </xf>
    <xf numFmtId="167" fontId="14" fillId="2" borderId="54" xfId="0" applyNumberFormat="1" applyFont="1" applyFill="1" applyBorder="1" applyAlignment="1">
      <alignment horizontal="right"/>
    </xf>
    <xf numFmtId="0" fontId="1" fillId="2" borderId="55" xfId="0" applyFont="1" applyFill="1" applyBorder="1" applyAlignment="1">
      <alignment horizontal="left" vertical="center"/>
    </xf>
    <xf numFmtId="49" fontId="4" fillId="2" borderId="56" xfId="0" applyNumberFormat="1" applyFont="1" applyFill="1" applyBorder="1" applyAlignment="1">
      <alignment horizontal="center" vertical="center"/>
    </xf>
    <xf numFmtId="49" fontId="4" fillId="2" borderId="41" xfId="0" applyNumberFormat="1" applyFont="1" applyFill="1" applyBorder="1" applyAlignment="1">
      <alignment horizontal="left" vertical="center"/>
    </xf>
    <xf numFmtId="165" fontId="9" fillId="2" borderId="57" xfId="0" applyNumberFormat="1" applyFont="1" applyFill="1" applyBorder="1" applyAlignment="1">
      <alignment horizontal="right" vertical="center"/>
    </xf>
    <xf numFmtId="166" fontId="9" fillId="2" borderId="41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center"/>
    </xf>
    <xf numFmtId="0" fontId="1" fillId="2" borderId="58" xfId="0" applyFont="1" applyFill="1" applyBorder="1" applyAlignment="1">
      <alignment horizontal="left" vertical="center"/>
    </xf>
    <xf numFmtId="0" fontId="1" fillId="2" borderId="59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0" xfId="0" applyFont="1" applyFill="1" applyBorder="1" applyAlignment="1">
      <alignment horizontal="left" vertical="center"/>
    </xf>
    <xf numFmtId="0" fontId="1" fillId="2" borderId="61" xfId="0" applyFont="1" applyFill="1" applyBorder="1" applyAlignment="1">
      <alignment horizontal="left" vertical="center"/>
    </xf>
    <xf numFmtId="2" fontId="13" fillId="2" borderId="5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left" vertical="center"/>
    </xf>
    <xf numFmtId="49" fontId="4" fillId="2" borderId="62" xfId="0" applyNumberFormat="1" applyFont="1" applyFill="1" applyBorder="1" applyAlignment="1">
      <alignment horizontal="left"/>
    </xf>
    <xf numFmtId="0" fontId="1" fillId="2" borderId="63" xfId="0" applyFont="1" applyFill="1" applyBorder="1" applyAlignment="1">
      <alignment horizontal="left" vertical="center"/>
    </xf>
    <xf numFmtId="49" fontId="4" fillId="2" borderId="51" xfId="0" applyNumberFormat="1" applyFont="1" applyFill="1" applyBorder="1" applyAlignment="1">
      <alignment horizontal="left"/>
    </xf>
    <xf numFmtId="2" fontId="13" fillId="2" borderId="63" xfId="0" applyNumberFormat="1" applyFont="1" applyFill="1" applyBorder="1" applyAlignment="1">
      <alignment horizontal="right" vertical="center"/>
    </xf>
    <xf numFmtId="0" fontId="1" fillId="2" borderId="64" xfId="0" applyFont="1" applyFill="1" applyBorder="1" applyAlignment="1">
      <alignment horizontal="left" vertical="center"/>
    </xf>
    <xf numFmtId="49" fontId="7" fillId="2" borderId="47" xfId="0" applyNumberFormat="1" applyFont="1" applyFill="1" applyBorder="1" applyAlignment="1">
      <alignment horizontal="left" vertical="center" wrapText="1"/>
    </xf>
    <xf numFmtId="2" fontId="7" fillId="2" borderId="50" xfId="0" applyNumberFormat="1" applyFont="1" applyFill="1" applyBorder="1" applyAlignment="1">
      <alignment horizontal="right" vertical="center"/>
    </xf>
    <xf numFmtId="49" fontId="4" fillId="2" borderId="50" xfId="0" applyNumberFormat="1" applyFont="1" applyFill="1" applyBorder="1" applyAlignment="1">
      <alignment horizontal="center" vertical="center"/>
    </xf>
    <xf numFmtId="166" fontId="7" fillId="2" borderId="50" xfId="0" applyNumberFormat="1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165" fontId="9" fillId="2" borderId="36" xfId="0" applyNumberFormat="1" applyFont="1" applyFill="1" applyBorder="1" applyAlignment="1">
      <alignment horizontal="right" vertical="center"/>
    </xf>
    <xf numFmtId="0" fontId="12" fillId="2" borderId="65" xfId="0" applyFont="1" applyFill="1" applyBorder="1" applyAlignment="1">
      <alignment horizontal="left" vertical="top"/>
    </xf>
    <xf numFmtId="0" fontId="1" fillId="2" borderId="66" xfId="0" applyFont="1" applyFill="1" applyBorder="1" applyAlignment="1">
      <alignment horizontal="left" vertical="center"/>
    </xf>
    <xf numFmtId="0" fontId="1" fillId="2" borderId="44" xfId="0" applyFont="1" applyFill="1" applyBorder="1" applyAlignment="1">
      <alignment horizontal="left" vertical="center"/>
    </xf>
    <xf numFmtId="0" fontId="1" fillId="2" borderId="67" xfId="0" applyFont="1" applyFill="1" applyBorder="1" applyAlignment="1">
      <alignment horizontal="left" vertical="center"/>
    </xf>
    <xf numFmtId="0" fontId="15" fillId="2" borderId="53" xfId="0" applyFont="1" applyFill="1" applyBorder="1" applyAlignment="1">
      <alignment horizontal="left"/>
    </xf>
    <xf numFmtId="0" fontId="15" fillId="2" borderId="66" xfId="0" applyFont="1" applyFill="1" applyBorder="1" applyAlignment="1">
      <alignment horizontal="left"/>
    </xf>
    <xf numFmtId="165" fontId="15" fillId="2" borderId="50" xfId="0" applyNumberFormat="1" applyFont="1" applyFill="1" applyBorder="1" applyAlignment="1">
      <alignment horizontal="left"/>
    </xf>
    <xf numFmtId="0" fontId="15" fillId="2" borderId="68" xfId="0" applyFont="1" applyFill="1" applyBorder="1" applyAlignment="1">
      <alignment horizontal="left"/>
    </xf>
    <xf numFmtId="49" fontId="8" fillId="2" borderId="65" xfId="0" applyNumberFormat="1" applyFont="1" applyFill="1" applyBorder="1" applyAlignment="1">
      <alignment horizontal="left" vertical="top"/>
    </xf>
    <xf numFmtId="0" fontId="8" fillId="2" borderId="66" xfId="0" applyFont="1" applyFill="1" applyBorder="1" applyAlignment="1">
      <alignment horizontal="left" vertical="center"/>
    </xf>
    <xf numFmtId="165" fontId="10" fillId="2" borderId="41" xfId="0" applyNumberFormat="1" applyFont="1" applyFill="1" applyBorder="1" applyAlignment="1">
      <alignment horizontal="right" vertical="center"/>
    </xf>
    <xf numFmtId="0" fontId="1" fillId="2" borderId="36" xfId="0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/>
    </xf>
    <xf numFmtId="0" fontId="1" fillId="2" borderId="8" xfId="0" applyFont="1" applyFill="1" applyBorder="1" applyAlignment="1">
      <alignment horizontal="left" vertical="center"/>
    </xf>
    <xf numFmtId="0" fontId="1" fillId="2" borderId="69" xfId="0" applyFont="1" applyFill="1" applyBorder="1" applyAlignment="1">
      <alignment horizontal="left" vertical="center"/>
    </xf>
    <xf numFmtId="49" fontId="4" fillId="2" borderId="70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left" vertical="center"/>
    </xf>
    <xf numFmtId="0" fontId="0" fillId="0" borderId="0" xfId="0" applyNumberFormat="1" applyFont="1" applyAlignment="1">
      <alignment vertical="top" wrapText="1"/>
    </xf>
    <xf numFmtId="0" fontId="4" fillId="2" borderId="23" xfId="0" applyFont="1" applyFill="1" applyBorder="1" applyAlignment="1">
      <alignment horizontal="left"/>
    </xf>
    <xf numFmtId="0" fontId="0" fillId="2" borderId="5" xfId="0" applyFont="1" applyFill="1" applyBorder="1" applyAlignment="1"/>
    <xf numFmtId="0" fontId="0" fillId="2" borderId="24" xfId="0" applyFont="1" applyFill="1" applyBorder="1" applyAlignment="1"/>
    <xf numFmtId="49" fontId="17" fillId="2" borderId="23" xfId="0" applyNumberFormat="1" applyFont="1" applyFill="1" applyBorder="1" applyAlignment="1">
      <alignment horizontal="left"/>
    </xf>
    <xf numFmtId="49" fontId="14" fillId="2" borderId="5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 vertical="top"/>
    </xf>
    <xf numFmtId="49" fontId="18" fillId="2" borderId="23" xfId="0" applyNumberFormat="1" applyFont="1" applyFill="1" applyBorder="1" applyAlignment="1">
      <alignment horizontal="left"/>
    </xf>
    <xf numFmtId="49" fontId="19" fillId="2" borderId="5" xfId="0" applyNumberFormat="1" applyFont="1" applyFill="1" applyBorder="1" applyAlignment="1">
      <alignment horizontal="left"/>
    </xf>
    <xf numFmtId="0" fontId="18" fillId="2" borderId="5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left"/>
    </xf>
    <xf numFmtId="0" fontId="18" fillId="2" borderId="24" xfId="0" applyFont="1" applyFill="1" applyBorder="1" applyAlignment="1">
      <alignment horizontal="left"/>
    </xf>
    <xf numFmtId="49" fontId="19" fillId="2" borderId="23" xfId="0" applyNumberFormat="1" applyFont="1" applyFill="1" applyBorder="1" applyAlignment="1">
      <alignment horizontal="left"/>
    </xf>
    <xf numFmtId="0" fontId="20" fillId="2" borderId="5" xfId="0" applyFont="1" applyFill="1" applyBorder="1" applyAlignment="1">
      <alignment horizontal="left" vertical="top"/>
    </xf>
    <xf numFmtId="0" fontId="20" fillId="2" borderId="24" xfId="0" applyFont="1" applyFill="1" applyBorder="1" applyAlignment="1">
      <alignment horizontal="left" vertical="top"/>
    </xf>
    <xf numFmtId="0" fontId="4" fillId="2" borderId="74" xfId="0" applyFont="1" applyFill="1" applyBorder="1" applyAlignment="1">
      <alignment horizontal="left"/>
    </xf>
    <xf numFmtId="0" fontId="0" fillId="2" borderId="8" xfId="0" applyFont="1" applyFill="1" applyBorder="1" applyAlignment="1"/>
    <xf numFmtId="0" fontId="0" fillId="2" borderId="75" xfId="0" applyFont="1" applyFill="1" applyBorder="1" applyAlignment="1"/>
    <xf numFmtId="49" fontId="6" fillId="2" borderId="54" xfId="0" applyNumberFormat="1" applyFont="1" applyFill="1" applyBorder="1" applyAlignment="1">
      <alignment horizontal="center" vertical="center" wrapText="1"/>
    </xf>
    <xf numFmtId="0" fontId="4" fillId="2" borderId="76" xfId="0" applyFont="1" applyFill="1" applyBorder="1" applyAlignment="1">
      <alignment horizontal="left"/>
    </xf>
    <xf numFmtId="0" fontId="0" fillId="2" borderId="31" xfId="0" applyFont="1" applyFill="1" applyBorder="1" applyAlignment="1"/>
    <xf numFmtId="0" fontId="0" fillId="2" borderId="77" xfId="0" applyFont="1" applyFill="1" applyBorder="1" applyAlignment="1"/>
    <xf numFmtId="49" fontId="14" fillId="2" borderId="54" xfId="0" applyNumberFormat="1" applyFont="1" applyFill="1" applyBorder="1" applyAlignment="1">
      <alignment horizontal="left" wrapText="1"/>
    </xf>
    <xf numFmtId="49" fontId="21" fillId="2" borderId="54" xfId="0" applyNumberFormat="1" applyFont="1" applyFill="1" applyBorder="1" applyAlignment="1">
      <alignment horizontal="left" wrapText="1"/>
    </xf>
    <xf numFmtId="167" fontId="21" fillId="2" borderId="54" xfId="0" applyNumberFormat="1" applyFont="1" applyFill="1" applyBorder="1" applyAlignment="1">
      <alignment horizontal="right"/>
    </xf>
    <xf numFmtId="166" fontId="21" fillId="2" borderId="54" xfId="0" applyNumberFormat="1" applyFont="1" applyFill="1" applyBorder="1" applyAlignment="1">
      <alignment horizontal="right"/>
    </xf>
    <xf numFmtId="2" fontId="21" fillId="2" borderId="54" xfId="0" applyNumberFormat="1" applyFont="1" applyFill="1" applyBorder="1" applyAlignment="1">
      <alignment horizontal="right"/>
    </xf>
    <xf numFmtId="0" fontId="14" fillId="2" borderId="78" xfId="0" applyFont="1" applyFill="1" applyBorder="1" applyAlignment="1">
      <alignment horizontal="left"/>
    </xf>
    <xf numFmtId="49" fontId="14" fillId="2" borderId="79" xfId="0" applyNumberFormat="1" applyFont="1" applyFill="1" applyBorder="1" applyAlignment="1">
      <alignment horizontal="left"/>
    </xf>
    <xf numFmtId="167" fontId="14" fillId="2" borderId="79" xfId="0" applyNumberFormat="1" applyFont="1" applyFill="1" applyBorder="1" applyAlignment="1">
      <alignment horizontal="right"/>
    </xf>
    <xf numFmtId="167" fontId="14" fillId="2" borderId="80" xfId="0" applyNumberFormat="1" applyFont="1" applyFill="1" applyBorder="1" applyAlignment="1">
      <alignment horizontal="right"/>
    </xf>
    <xf numFmtId="0" fontId="0" fillId="0" borderId="0" xfId="0" applyNumberFormat="1" applyFont="1" applyAlignment="1">
      <alignment vertical="top" wrapText="1"/>
    </xf>
    <xf numFmtId="0" fontId="0" fillId="2" borderId="72" xfId="0" applyFont="1" applyFill="1" applyBorder="1" applyAlignment="1">
      <alignment vertical="top"/>
    </xf>
    <xf numFmtId="0" fontId="0" fillId="2" borderId="73" xfId="0" applyFont="1" applyFill="1" applyBorder="1" applyAlignment="1">
      <alignment vertical="top"/>
    </xf>
    <xf numFmtId="49" fontId="14" fillId="2" borderId="23" xfId="0" applyNumberFormat="1" applyFont="1" applyFill="1" applyBorder="1" applyAlignment="1">
      <alignment horizontal="left"/>
    </xf>
    <xf numFmtId="0" fontId="0" fillId="2" borderId="5" xfId="0" applyFont="1" applyFill="1" applyBorder="1" applyAlignment="1">
      <alignment vertical="top"/>
    </xf>
    <xf numFmtId="0" fontId="0" fillId="2" borderId="24" xfId="0" applyFont="1" applyFill="1" applyBorder="1" applyAlignment="1">
      <alignment vertical="top"/>
    </xf>
    <xf numFmtId="0" fontId="14" fillId="2" borderId="23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 vertical="center"/>
    </xf>
    <xf numFmtId="0" fontId="13" fillId="2" borderId="23" xfId="0" applyFont="1" applyFill="1" applyBorder="1" applyAlignment="1">
      <alignment horizontal="left"/>
    </xf>
    <xf numFmtId="0" fontId="19" fillId="2" borderId="5" xfId="0" applyFont="1" applyFill="1" applyBorder="1" applyAlignment="1">
      <alignment horizontal="left" vertical="top"/>
    </xf>
    <xf numFmtId="0" fontId="13" fillId="2" borderId="74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49" fontId="23" fillId="2" borderId="54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top"/>
    </xf>
    <xf numFmtId="0" fontId="13" fillId="2" borderId="81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164" fontId="24" fillId="2" borderId="23" xfId="0" applyNumberFormat="1" applyFont="1" applyFill="1" applyBorder="1" applyAlignment="1">
      <alignment horizontal="center"/>
    </xf>
    <xf numFmtId="49" fontId="24" fillId="2" borderId="5" xfId="0" applyNumberFormat="1" applyFont="1" applyFill="1" applyBorder="1" applyAlignment="1">
      <alignment horizontal="left" wrapText="1"/>
    </xf>
    <xf numFmtId="0" fontId="24" fillId="2" borderId="5" xfId="0" applyFont="1" applyFill="1" applyBorder="1" applyAlignment="1">
      <alignment horizontal="left" wrapText="1"/>
    </xf>
    <xf numFmtId="168" fontId="24" fillId="2" borderId="5" xfId="0" applyNumberFormat="1" applyFont="1" applyFill="1" applyBorder="1" applyAlignment="1">
      <alignment horizontal="right"/>
    </xf>
    <xf numFmtId="164" fontId="25" fillId="2" borderId="74" xfId="0" applyNumberFormat="1" applyFont="1" applyFill="1" applyBorder="1" applyAlignment="1">
      <alignment horizontal="center"/>
    </xf>
    <xf numFmtId="49" fontId="25" fillId="2" borderId="8" xfId="0" applyNumberFormat="1" applyFont="1" applyFill="1" applyBorder="1" applyAlignment="1">
      <alignment horizontal="left" wrapText="1"/>
    </xf>
    <xf numFmtId="0" fontId="25" fillId="2" borderId="8" xfId="0" applyFont="1" applyFill="1" applyBorder="1" applyAlignment="1">
      <alignment horizontal="left" wrapText="1"/>
    </xf>
    <xf numFmtId="168" fontId="25" fillId="2" borderId="8" xfId="0" applyNumberFormat="1" applyFont="1" applyFill="1" applyBorder="1" applyAlignment="1">
      <alignment horizontal="right"/>
    </xf>
    <xf numFmtId="164" fontId="7" fillId="2" borderId="54" xfId="0" applyNumberFormat="1" applyFont="1" applyFill="1" applyBorder="1" applyAlignment="1">
      <alignment horizontal="center"/>
    </xf>
    <xf numFmtId="49" fontId="7" fillId="2" borderId="54" xfId="0" applyNumberFormat="1" applyFont="1" applyFill="1" applyBorder="1" applyAlignment="1">
      <alignment horizontal="left" wrapText="1"/>
    </xf>
    <xf numFmtId="168" fontId="7" fillId="2" borderId="54" xfId="0" applyNumberFormat="1" applyFont="1" applyFill="1" applyBorder="1" applyAlignment="1">
      <alignment horizontal="right"/>
    </xf>
    <xf numFmtId="168" fontId="7" fillId="2" borderId="5" xfId="0" applyNumberFormat="1" applyFont="1" applyFill="1" applyBorder="1" applyAlignment="1">
      <alignment horizontal="right"/>
    </xf>
    <xf numFmtId="164" fontId="25" fillId="2" borderId="76" xfId="0" applyNumberFormat="1" applyFont="1" applyFill="1" applyBorder="1" applyAlignment="1">
      <alignment horizontal="center"/>
    </xf>
    <xf numFmtId="49" fontId="25" fillId="2" borderId="31" xfId="0" applyNumberFormat="1" applyFont="1" applyFill="1" applyBorder="1" applyAlignment="1">
      <alignment horizontal="left" wrapText="1"/>
    </xf>
    <xf numFmtId="0" fontId="25" fillId="2" borderId="31" xfId="0" applyFont="1" applyFill="1" applyBorder="1" applyAlignment="1">
      <alignment horizontal="left" wrapText="1"/>
    </xf>
    <xf numFmtId="168" fontId="25" fillId="2" borderId="31" xfId="0" applyNumberFormat="1" applyFont="1" applyFill="1" applyBorder="1" applyAlignment="1">
      <alignment horizontal="right"/>
    </xf>
    <xf numFmtId="164" fontId="26" fillId="2" borderId="54" xfId="0" applyNumberFormat="1" applyFont="1" applyFill="1" applyBorder="1" applyAlignment="1">
      <alignment horizontal="center"/>
    </xf>
    <xf numFmtId="49" fontId="26" fillId="2" borderId="54" xfId="0" applyNumberFormat="1" applyFont="1" applyFill="1" applyBorder="1" applyAlignment="1">
      <alignment horizontal="left" wrapText="1"/>
    </xf>
    <xf numFmtId="168" fontId="26" fillId="2" borderId="54" xfId="0" applyNumberFormat="1" applyFont="1" applyFill="1" applyBorder="1" applyAlignment="1">
      <alignment horizontal="right"/>
    </xf>
    <xf numFmtId="164" fontId="24" fillId="2" borderId="81" xfId="0" applyNumberFormat="1" applyFont="1" applyFill="1" applyBorder="1" applyAlignment="1">
      <alignment horizontal="center"/>
    </xf>
    <xf numFmtId="49" fontId="24" fillId="2" borderId="2" xfId="0" applyNumberFormat="1" applyFont="1" applyFill="1" applyBorder="1" applyAlignment="1">
      <alignment horizontal="left" wrapText="1"/>
    </xf>
    <xf numFmtId="0" fontId="24" fillId="2" borderId="2" xfId="0" applyFont="1" applyFill="1" applyBorder="1" applyAlignment="1">
      <alignment horizontal="left" wrapText="1"/>
    </xf>
    <xf numFmtId="168" fontId="24" fillId="2" borderId="2" xfId="0" applyNumberFormat="1" applyFont="1" applyFill="1" applyBorder="1" applyAlignment="1">
      <alignment horizontal="right"/>
    </xf>
    <xf numFmtId="164" fontId="27" fillId="2" borderId="76" xfId="0" applyNumberFormat="1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left" vertical="center" wrapText="1"/>
    </xf>
    <xf numFmtId="49" fontId="27" fillId="2" borderId="31" xfId="0" applyNumberFormat="1" applyFont="1" applyFill="1" applyBorder="1" applyAlignment="1">
      <alignment horizontal="left" vertical="center" wrapText="1"/>
    </xf>
    <xf numFmtId="168" fontId="27" fillId="2" borderId="31" xfId="0" applyNumberFormat="1" applyFont="1" applyFill="1" applyBorder="1" applyAlignment="1">
      <alignment horizontal="right" vertical="center"/>
    </xf>
    <xf numFmtId="164" fontId="24" fillId="2" borderId="76" xfId="0" applyNumberFormat="1" applyFont="1" applyFill="1" applyBorder="1" applyAlignment="1">
      <alignment horizontal="center"/>
    </xf>
    <xf numFmtId="49" fontId="24" fillId="2" borderId="31" xfId="0" applyNumberFormat="1" applyFont="1" applyFill="1" applyBorder="1" applyAlignment="1">
      <alignment horizontal="left" wrapText="1"/>
    </xf>
    <xf numFmtId="0" fontId="24" fillId="2" borderId="31" xfId="0" applyFont="1" applyFill="1" applyBorder="1" applyAlignment="1">
      <alignment horizontal="left" wrapText="1"/>
    </xf>
    <xf numFmtId="168" fontId="24" fillId="2" borderId="31" xfId="0" applyNumberFormat="1" applyFont="1" applyFill="1" applyBorder="1" applyAlignment="1">
      <alignment horizontal="right"/>
    </xf>
    <xf numFmtId="164" fontId="28" fillId="2" borderId="81" xfId="0" applyNumberFormat="1" applyFont="1" applyFill="1" applyBorder="1" applyAlignment="1">
      <alignment horizontal="center"/>
    </xf>
    <xf numFmtId="0" fontId="28" fillId="2" borderId="2" xfId="0" applyFont="1" applyFill="1" applyBorder="1" applyAlignment="1">
      <alignment horizontal="left" wrapText="1"/>
    </xf>
    <xf numFmtId="49" fontId="28" fillId="2" borderId="2" xfId="0" applyNumberFormat="1" applyFont="1" applyFill="1" applyBorder="1" applyAlignment="1">
      <alignment horizontal="left" wrapText="1"/>
    </xf>
    <xf numFmtId="168" fontId="28" fillId="2" borderId="2" xfId="0" applyNumberFormat="1" applyFont="1" applyFill="1" applyBorder="1" applyAlignment="1">
      <alignment horizontal="right"/>
    </xf>
    <xf numFmtId="0" fontId="0" fillId="2" borderId="23" xfId="0" applyFont="1" applyFill="1" applyBorder="1" applyAlignment="1">
      <alignment vertical="top"/>
    </xf>
    <xf numFmtId="0" fontId="0" fillId="2" borderId="82" xfId="0" applyFont="1" applyFill="1" applyBorder="1" applyAlignment="1">
      <alignment vertical="top"/>
    </xf>
    <xf numFmtId="0" fontId="0" fillId="2" borderId="83" xfId="0" applyFont="1" applyFill="1" applyBorder="1" applyAlignment="1">
      <alignment vertical="top"/>
    </xf>
    <xf numFmtId="169" fontId="29" fillId="2" borderId="83" xfId="0" applyNumberFormat="1" applyFont="1" applyFill="1" applyBorder="1" applyAlignment="1">
      <alignment vertical="top"/>
    </xf>
    <xf numFmtId="0" fontId="0" fillId="2" borderId="84" xfId="0" applyFont="1" applyFill="1" applyBorder="1" applyAlignment="1">
      <alignment vertical="top"/>
    </xf>
    <xf numFmtId="0" fontId="0" fillId="0" borderId="0" xfId="0" applyNumberFormat="1" applyFont="1" applyAlignment="1">
      <alignment vertical="top" wrapText="1"/>
    </xf>
    <xf numFmtId="0" fontId="19" fillId="2" borderId="24" xfId="0" applyFont="1" applyFill="1" applyBorder="1" applyAlignment="1">
      <alignment horizontal="left"/>
    </xf>
    <xf numFmtId="0" fontId="7" fillId="2" borderId="24" xfId="0" applyFont="1" applyFill="1" applyBorder="1" applyAlignment="1">
      <alignment horizontal="left"/>
    </xf>
    <xf numFmtId="0" fontId="7" fillId="2" borderId="24" xfId="0" applyFont="1" applyFill="1" applyBorder="1" applyAlignment="1">
      <alignment horizontal="left" vertical="top"/>
    </xf>
    <xf numFmtId="0" fontId="19" fillId="2" borderId="24" xfId="0" applyFont="1" applyFill="1" applyBorder="1" applyAlignment="1">
      <alignment horizontal="left" vertical="top"/>
    </xf>
    <xf numFmtId="0" fontId="13" fillId="2" borderId="75" xfId="0" applyFont="1" applyFill="1" applyBorder="1" applyAlignment="1">
      <alignment horizontal="left"/>
    </xf>
    <xf numFmtId="0" fontId="13" fillId="2" borderId="85" xfId="0" applyFont="1" applyFill="1" applyBorder="1" applyAlignment="1">
      <alignment horizontal="left"/>
    </xf>
    <xf numFmtId="168" fontId="24" fillId="2" borderId="24" xfId="0" applyNumberFormat="1" applyFont="1" applyFill="1" applyBorder="1" applyAlignment="1">
      <alignment horizontal="right"/>
    </xf>
    <xf numFmtId="168" fontId="25" fillId="2" borderId="75" xfId="0" applyNumberFormat="1" applyFont="1" applyFill="1" applyBorder="1" applyAlignment="1">
      <alignment horizontal="right"/>
    </xf>
    <xf numFmtId="168" fontId="25" fillId="2" borderId="77" xfId="0" applyNumberFormat="1" applyFont="1" applyFill="1" applyBorder="1" applyAlignment="1">
      <alignment horizontal="right"/>
    </xf>
    <xf numFmtId="168" fontId="24" fillId="2" borderId="85" xfId="0" applyNumberFormat="1" applyFont="1" applyFill="1" applyBorder="1" applyAlignment="1">
      <alignment horizontal="right"/>
    </xf>
    <xf numFmtId="168" fontId="27" fillId="2" borderId="77" xfId="0" applyNumberFormat="1" applyFont="1" applyFill="1" applyBorder="1" applyAlignment="1">
      <alignment horizontal="right" vertical="center"/>
    </xf>
    <xf numFmtId="164" fontId="27" fillId="2" borderId="81" xfId="0" applyNumberFormat="1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 wrapText="1"/>
    </xf>
    <xf numFmtId="49" fontId="27" fillId="2" borderId="2" xfId="0" applyNumberFormat="1" applyFont="1" applyFill="1" applyBorder="1" applyAlignment="1">
      <alignment horizontal="left" vertical="center" wrapText="1"/>
    </xf>
    <xf numFmtId="168" fontId="27" fillId="2" borderId="2" xfId="0" applyNumberFormat="1" applyFont="1" applyFill="1" applyBorder="1" applyAlignment="1">
      <alignment horizontal="right" vertical="center"/>
    </xf>
    <xf numFmtId="168" fontId="27" fillId="2" borderId="85" xfId="0" applyNumberFormat="1" applyFont="1" applyFill="1" applyBorder="1" applyAlignment="1">
      <alignment horizontal="right" vertical="center"/>
    </xf>
    <xf numFmtId="164" fontId="24" fillId="2" borderId="74" xfId="0" applyNumberFormat="1" applyFont="1" applyFill="1" applyBorder="1" applyAlignment="1">
      <alignment horizontal="center"/>
    </xf>
    <xf numFmtId="49" fontId="24" fillId="2" borderId="8" xfId="0" applyNumberFormat="1" applyFont="1" applyFill="1" applyBorder="1" applyAlignment="1">
      <alignment horizontal="left" wrapText="1"/>
    </xf>
    <xf numFmtId="0" fontId="24" fillId="2" borderId="8" xfId="0" applyFont="1" applyFill="1" applyBorder="1" applyAlignment="1">
      <alignment horizontal="left" wrapText="1"/>
    </xf>
    <xf numFmtId="168" fontId="24" fillId="2" borderId="8" xfId="0" applyNumberFormat="1" applyFont="1" applyFill="1" applyBorder="1" applyAlignment="1">
      <alignment horizontal="right"/>
    </xf>
    <xf numFmtId="168" fontId="24" fillId="2" borderId="75" xfId="0" applyNumberFormat="1" applyFont="1" applyFill="1" applyBorder="1" applyAlignment="1">
      <alignment horizontal="right"/>
    </xf>
    <xf numFmtId="164" fontId="28" fillId="2" borderId="78" xfId="0" applyNumberFormat="1" applyFont="1" applyFill="1" applyBorder="1" applyAlignment="1">
      <alignment horizontal="center"/>
    </xf>
    <xf numFmtId="0" fontId="28" fillId="2" borderId="79" xfId="0" applyFont="1" applyFill="1" applyBorder="1" applyAlignment="1">
      <alignment horizontal="left" wrapText="1"/>
    </xf>
    <xf numFmtId="49" fontId="28" fillId="2" borderId="79" xfId="0" applyNumberFormat="1" applyFont="1" applyFill="1" applyBorder="1" applyAlignment="1">
      <alignment horizontal="left" wrapText="1"/>
    </xf>
    <xf numFmtId="168" fontId="28" fillId="2" borderId="79" xfId="0" applyNumberFormat="1" applyFont="1" applyFill="1" applyBorder="1" applyAlignment="1">
      <alignment horizontal="right"/>
    </xf>
    <xf numFmtId="168" fontId="28" fillId="2" borderId="80" xfId="0" applyNumberFormat="1" applyFont="1" applyFill="1" applyBorder="1" applyAlignment="1">
      <alignment horizontal="right"/>
    </xf>
    <xf numFmtId="0" fontId="0" fillId="0" borderId="0" xfId="0" applyNumberFormat="1" applyFont="1" applyAlignment="1">
      <alignment vertical="top" wrapText="1"/>
    </xf>
    <xf numFmtId="168" fontId="7" fillId="2" borderId="54" xfId="0" quotePrefix="1" applyNumberFormat="1" applyFont="1" applyFill="1" applyBorder="1" applyAlignment="1">
      <alignment horizontal="right"/>
    </xf>
    <xf numFmtId="49" fontId="7" fillId="2" borderId="15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49" fontId="5" fillId="2" borderId="12" xfId="0" applyNumberFormat="1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49" fontId="7" fillId="2" borderId="12" xfId="0" applyNumberFormat="1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49" fontId="8" fillId="2" borderId="41" xfId="0" applyNumberFormat="1" applyFont="1" applyFill="1" applyBorder="1" applyAlignment="1">
      <alignment horizontal="left" vertical="center"/>
    </xf>
    <xf numFmtId="0" fontId="8" fillId="2" borderId="39" xfId="0" applyFont="1" applyFill="1" applyBorder="1" applyAlignment="1">
      <alignment horizontal="left" vertical="center"/>
    </xf>
    <xf numFmtId="0" fontId="8" fillId="2" borderId="40" xfId="0" applyFont="1" applyFill="1" applyBorder="1" applyAlignment="1">
      <alignment horizontal="left" vertical="center"/>
    </xf>
    <xf numFmtId="49" fontId="6" fillId="2" borderId="47" xfId="0" applyNumberFormat="1" applyFont="1" applyFill="1" applyBorder="1" applyAlignment="1">
      <alignment horizontal="left" vertical="center"/>
    </xf>
    <xf numFmtId="0" fontId="6" fillId="2" borderId="50" xfId="0" applyFont="1" applyFill="1" applyBorder="1" applyAlignment="1">
      <alignment horizontal="left" vertical="center"/>
    </xf>
    <xf numFmtId="0" fontId="6" fillId="2" borderId="48" xfId="0" applyFont="1" applyFill="1" applyBorder="1" applyAlignment="1">
      <alignment horizontal="left" vertical="center"/>
    </xf>
    <xf numFmtId="49" fontId="7" fillId="2" borderId="26" xfId="0" applyNumberFormat="1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49" fontId="7" fillId="2" borderId="17" xfId="0" applyNumberFormat="1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49" fontId="16" fillId="2" borderId="71" xfId="0" applyNumberFormat="1" applyFont="1" applyFill="1" applyBorder="1" applyAlignment="1">
      <alignment horizontal="center" vertical="center"/>
    </xf>
    <xf numFmtId="0" fontId="16" fillId="2" borderId="72" xfId="0" applyFont="1" applyFill="1" applyBorder="1" applyAlignment="1">
      <alignment horizontal="center" vertical="center"/>
    </xf>
    <xf numFmtId="0" fontId="16" fillId="2" borderId="73" xfId="0" applyFont="1" applyFill="1" applyBorder="1" applyAlignment="1">
      <alignment horizontal="center" vertical="center"/>
    </xf>
    <xf numFmtId="49" fontId="19" fillId="2" borderId="23" xfId="0" applyNumberFormat="1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 wrapText="1"/>
    </xf>
    <xf numFmtId="49" fontId="22" fillId="2" borderId="71" xfId="0" applyNumberFormat="1" applyFont="1" applyFill="1" applyBorder="1" applyAlignment="1">
      <alignment horizontal="center"/>
    </xf>
    <xf numFmtId="0" fontId="22" fillId="2" borderId="72" xfId="0" applyFont="1" applyFill="1" applyBorder="1" applyAlignment="1">
      <alignment horizontal="center" vertical="center"/>
    </xf>
    <xf numFmtId="0" fontId="22" fillId="2" borderId="73" xfId="0" applyFont="1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AAAAAA"/>
      <rgbColor rgb="FF0000D4"/>
      <rgbColor rgb="FF000090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showGridLines="0" workbookViewId="0">
      <selection activeCell="T27" sqref="T27"/>
    </sheetView>
  </sheetViews>
  <sheetFormatPr baseColWidth="10" defaultColWidth="10.5" defaultRowHeight="12" customHeight="1" x14ac:dyDescent="0"/>
  <cols>
    <col min="1" max="1" width="3.1640625" style="1" customWidth="1"/>
    <col min="2" max="2" width="2.1640625" style="1" customWidth="1"/>
    <col min="3" max="3" width="3.6640625" style="1" customWidth="1"/>
    <col min="4" max="4" width="8.1640625" style="1" customWidth="1"/>
    <col min="5" max="5" width="15.6640625" style="1" customWidth="1"/>
    <col min="6" max="6" width="2" style="1" customWidth="1"/>
    <col min="7" max="7" width="3.1640625" style="1" customWidth="1"/>
    <col min="8" max="8" width="4.1640625" style="1" customWidth="1"/>
    <col min="9" max="9" width="10.1640625" style="1" customWidth="1"/>
    <col min="10" max="10" width="15.6640625" style="1" customWidth="1"/>
    <col min="11" max="11" width="2" style="1" customWidth="1"/>
    <col min="12" max="12" width="3.1640625" style="1" customWidth="1"/>
    <col min="13" max="13" width="4.5" style="1" customWidth="1"/>
    <col min="14" max="14" width="5.6640625" style="1" customWidth="1"/>
    <col min="15" max="15" width="3.6640625" style="1" customWidth="1"/>
    <col min="16" max="16" width="13.1640625" style="1" customWidth="1"/>
    <col min="17" max="17" width="5" style="1" customWidth="1"/>
    <col min="18" max="18" width="15.6640625" style="1" customWidth="1"/>
    <col min="19" max="19" width="2" style="1" customWidth="1"/>
    <col min="20" max="256" width="10.5" style="1" customWidth="1"/>
  </cols>
  <sheetData>
    <row r="1" spans="1:19" ht="8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18" customHeight="1">
      <c r="A2" s="5"/>
      <c r="B2" s="6"/>
      <c r="C2" s="6"/>
      <c r="D2" s="6"/>
      <c r="E2" s="6"/>
      <c r="F2" s="6"/>
      <c r="G2" s="7" t="s">
        <v>0</v>
      </c>
      <c r="H2" s="8"/>
      <c r="I2" s="6"/>
      <c r="J2" s="6"/>
      <c r="K2" s="6"/>
      <c r="L2" s="6"/>
      <c r="M2" s="6"/>
      <c r="N2" s="6"/>
      <c r="O2" s="6"/>
      <c r="P2" s="6"/>
      <c r="Q2" s="6"/>
      <c r="R2" s="6"/>
      <c r="S2" s="9"/>
    </row>
    <row r="3" spans="1:19" ht="9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</row>
    <row r="4" spans="1:19" ht="8" customHeight="1">
      <c r="A4" s="13"/>
      <c r="B4" s="14"/>
      <c r="C4" s="14"/>
      <c r="D4" s="14"/>
      <c r="E4" s="15"/>
      <c r="F4" s="15"/>
      <c r="G4" s="15"/>
      <c r="H4" s="15"/>
      <c r="I4" s="15"/>
      <c r="J4" s="15"/>
      <c r="K4" s="15"/>
      <c r="L4" s="15"/>
      <c r="M4" s="15"/>
      <c r="N4" s="14"/>
      <c r="O4" s="14"/>
      <c r="P4" s="14"/>
      <c r="Q4" s="15"/>
      <c r="R4" s="15"/>
      <c r="S4" s="16"/>
    </row>
    <row r="5" spans="1:19" ht="24" customHeight="1">
      <c r="A5" s="17"/>
      <c r="B5" s="18" t="s">
        <v>1</v>
      </c>
      <c r="C5" s="19"/>
      <c r="D5" s="20"/>
      <c r="E5" s="274" t="s">
        <v>2</v>
      </c>
      <c r="F5" s="275"/>
      <c r="G5" s="275"/>
      <c r="H5" s="275"/>
      <c r="I5" s="275"/>
      <c r="J5" s="275"/>
      <c r="K5" s="275"/>
      <c r="L5" s="275"/>
      <c r="M5" s="276"/>
      <c r="N5" s="21"/>
      <c r="O5" s="19"/>
      <c r="P5" s="22" t="s">
        <v>3</v>
      </c>
      <c r="Q5" s="23"/>
      <c r="R5" s="24"/>
      <c r="S5" s="25"/>
    </row>
    <row r="6" spans="1:19" ht="24" customHeight="1">
      <c r="A6" s="17"/>
      <c r="B6" s="19"/>
      <c r="C6" s="19"/>
      <c r="D6" s="20"/>
      <c r="E6" s="283"/>
      <c r="F6" s="284"/>
      <c r="G6" s="284"/>
      <c r="H6" s="284"/>
      <c r="I6" s="284"/>
      <c r="J6" s="284"/>
      <c r="K6" s="284"/>
      <c r="L6" s="284"/>
      <c r="M6" s="285"/>
      <c r="N6" s="21"/>
      <c r="O6" s="19"/>
      <c r="P6" s="22" t="s">
        <v>4</v>
      </c>
      <c r="Q6" s="21"/>
      <c r="R6" s="20"/>
      <c r="S6" s="25"/>
    </row>
    <row r="7" spans="1:19" ht="24" customHeight="1">
      <c r="A7" s="17"/>
      <c r="B7" s="19"/>
      <c r="C7" s="19"/>
      <c r="D7" s="20"/>
      <c r="E7" s="277"/>
      <c r="F7" s="278"/>
      <c r="G7" s="278"/>
      <c r="H7" s="278"/>
      <c r="I7" s="278"/>
      <c r="J7" s="278"/>
      <c r="K7" s="278"/>
      <c r="L7" s="278"/>
      <c r="M7" s="279"/>
      <c r="N7" s="21"/>
      <c r="O7" s="19"/>
      <c r="P7" s="22" t="s">
        <v>5</v>
      </c>
      <c r="Q7" s="26" t="s">
        <v>6</v>
      </c>
      <c r="R7" s="27"/>
      <c r="S7" s="25"/>
    </row>
    <row r="8" spans="1:19" ht="24" customHeight="1">
      <c r="A8" s="17"/>
      <c r="B8" s="19"/>
      <c r="C8" s="19"/>
      <c r="D8" s="19"/>
      <c r="E8" s="28"/>
      <c r="F8" s="28"/>
      <c r="G8" s="28"/>
      <c r="H8" s="28"/>
      <c r="I8" s="28"/>
      <c r="J8" s="28"/>
      <c r="K8" s="28"/>
      <c r="L8" s="28"/>
      <c r="M8" s="28"/>
      <c r="N8" s="19"/>
      <c r="O8" s="19"/>
      <c r="P8" s="29" t="s">
        <v>7</v>
      </c>
      <c r="Q8" s="30"/>
      <c r="R8" s="31" t="s">
        <v>8</v>
      </c>
      <c r="S8" s="32"/>
    </row>
    <row r="9" spans="1:19" ht="24" customHeight="1">
      <c r="A9" s="17"/>
      <c r="B9" s="18" t="s">
        <v>9</v>
      </c>
      <c r="C9" s="19"/>
      <c r="D9" s="20"/>
      <c r="E9" s="286" t="s">
        <v>10</v>
      </c>
      <c r="F9" s="287"/>
      <c r="G9" s="287"/>
      <c r="H9" s="287"/>
      <c r="I9" s="287"/>
      <c r="J9" s="287"/>
      <c r="K9" s="287"/>
      <c r="L9" s="287"/>
      <c r="M9" s="288"/>
      <c r="N9" s="21"/>
      <c r="O9" s="20"/>
      <c r="P9" s="33"/>
      <c r="Q9" s="34"/>
      <c r="R9" s="33"/>
      <c r="S9" s="25"/>
    </row>
    <row r="10" spans="1:19" ht="24" customHeight="1">
      <c r="A10" s="35"/>
      <c r="B10" s="18" t="s">
        <v>11</v>
      </c>
      <c r="C10" s="19"/>
      <c r="D10" s="20"/>
      <c r="E10" s="271" t="s">
        <v>12</v>
      </c>
      <c r="F10" s="272"/>
      <c r="G10" s="272"/>
      <c r="H10" s="272"/>
      <c r="I10" s="272"/>
      <c r="J10" s="272"/>
      <c r="K10" s="272"/>
      <c r="L10" s="272"/>
      <c r="M10" s="273"/>
      <c r="N10" s="21"/>
      <c r="O10" s="20"/>
      <c r="P10" s="33"/>
      <c r="Q10" s="34"/>
      <c r="R10" s="33"/>
      <c r="S10" s="25"/>
    </row>
    <row r="11" spans="1:19" ht="24" customHeight="1">
      <c r="A11" s="17"/>
      <c r="B11" s="18" t="s">
        <v>13</v>
      </c>
      <c r="C11" s="19"/>
      <c r="D11" s="20"/>
      <c r="E11" s="271" t="s">
        <v>12</v>
      </c>
      <c r="F11" s="272"/>
      <c r="G11" s="272"/>
      <c r="H11" s="272"/>
      <c r="I11" s="272"/>
      <c r="J11" s="272"/>
      <c r="K11" s="272"/>
      <c r="L11" s="272"/>
      <c r="M11" s="273"/>
      <c r="N11" s="21"/>
      <c r="O11" s="20"/>
      <c r="P11" s="33"/>
      <c r="Q11" s="34"/>
      <c r="R11" s="33"/>
      <c r="S11" s="25"/>
    </row>
    <row r="12" spans="1:19" ht="12.75" hidden="1" customHeight="1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8"/>
      <c r="Q12" s="37"/>
      <c r="R12" s="38"/>
      <c r="S12" s="39"/>
    </row>
    <row r="13" spans="1:19" ht="24" customHeight="1">
      <c r="A13" s="40"/>
      <c r="B13" s="280" t="s">
        <v>14</v>
      </c>
      <c r="C13" s="281"/>
      <c r="D13" s="282"/>
      <c r="E13" s="297" t="s">
        <v>15</v>
      </c>
      <c r="F13" s="298"/>
      <c r="G13" s="298"/>
      <c r="H13" s="298"/>
      <c r="I13" s="298"/>
      <c r="J13" s="298"/>
      <c r="K13" s="298"/>
      <c r="L13" s="298"/>
      <c r="M13" s="299"/>
      <c r="N13" s="41"/>
      <c r="O13" s="42"/>
      <c r="P13" s="43"/>
      <c r="Q13" s="44"/>
      <c r="R13" s="43"/>
      <c r="S13" s="45"/>
    </row>
    <row r="14" spans="1:19" ht="12" customHeight="1">
      <c r="A14" s="40"/>
      <c r="B14" s="37"/>
      <c r="C14" s="37"/>
      <c r="D14" s="37"/>
      <c r="E14" s="46"/>
      <c r="F14" s="46"/>
      <c r="G14" s="46"/>
      <c r="H14" s="46"/>
      <c r="I14" s="46"/>
      <c r="J14" s="46"/>
      <c r="K14" s="46"/>
      <c r="L14" s="46"/>
      <c r="M14" s="46"/>
      <c r="N14" s="37"/>
      <c r="O14" s="37"/>
      <c r="P14" s="46"/>
      <c r="Q14" s="37"/>
      <c r="R14" s="38"/>
      <c r="S14" s="47"/>
    </row>
    <row r="15" spans="1:19" ht="17.25" customHeight="1">
      <c r="A15" s="17"/>
      <c r="B15" s="19"/>
      <c r="C15" s="19"/>
      <c r="D15" s="19"/>
      <c r="E15" s="29" t="s">
        <v>16</v>
      </c>
      <c r="F15" s="19"/>
      <c r="G15" s="37"/>
      <c r="H15" s="29" t="s">
        <v>17</v>
      </c>
      <c r="I15" s="48"/>
      <c r="J15" s="19"/>
      <c r="K15" s="29" t="s">
        <v>18</v>
      </c>
      <c r="L15" s="48"/>
      <c r="M15" s="48"/>
      <c r="N15" s="19"/>
      <c r="O15" s="19"/>
      <c r="P15" s="18" t="s">
        <v>19</v>
      </c>
      <c r="Q15" s="20"/>
      <c r="R15" s="49"/>
      <c r="S15" s="25"/>
    </row>
    <row r="16" spans="1:19" ht="17.25" customHeight="1">
      <c r="A16" s="17"/>
      <c r="B16" s="19"/>
      <c r="C16" s="19"/>
      <c r="D16" s="20"/>
      <c r="E16" s="50"/>
      <c r="F16" s="21"/>
      <c r="G16" s="42"/>
      <c r="H16" s="295" t="s">
        <v>20</v>
      </c>
      <c r="I16" s="296"/>
      <c r="J16" s="34"/>
      <c r="K16" s="300"/>
      <c r="L16" s="301"/>
      <c r="M16" s="296"/>
      <c r="N16" s="21"/>
      <c r="O16" s="19"/>
      <c r="P16" s="18" t="s">
        <v>21</v>
      </c>
      <c r="Q16" s="20"/>
      <c r="R16" s="51"/>
      <c r="S16" s="25"/>
    </row>
    <row r="17" spans="1:19" ht="8" customHeight="1">
      <c r="A17" s="52"/>
      <c r="B17" s="53"/>
      <c r="C17" s="53"/>
      <c r="D17" s="53"/>
      <c r="E17" s="54"/>
      <c r="F17" s="53"/>
      <c r="G17" s="53"/>
      <c r="H17" s="54"/>
      <c r="I17" s="54"/>
      <c r="J17" s="53"/>
      <c r="K17" s="54"/>
      <c r="L17" s="54"/>
      <c r="M17" s="54"/>
      <c r="N17" s="53"/>
      <c r="O17" s="53"/>
      <c r="P17" s="53"/>
      <c r="Q17" s="53"/>
      <c r="R17" s="54"/>
      <c r="S17" s="55"/>
    </row>
    <row r="18" spans="1:19" ht="23.25" customHeight="1">
      <c r="A18" s="56"/>
      <c r="B18" s="57"/>
      <c r="C18" s="57"/>
      <c r="D18" s="57"/>
      <c r="E18" s="58" t="s">
        <v>22</v>
      </c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9"/>
    </row>
    <row r="19" spans="1:19" ht="21" customHeight="1">
      <c r="A19" s="60" t="s">
        <v>23</v>
      </c>
      <c r="B19" s="61"/>
      <c r="C19" s="61"/>
      <c r="D19" s="62"/>
      <c r="E19" s="63" t="s">
        <v>24</v>
      </c>
      <c r="F19" s="62"/>
      <c r="G19" s="63" t="s">
        <v>25</v>
      </c>
      <c r="H19" s="61"/>
      <c r="I19" s="64"/>
      <c r="J19" s="65" t="s">
        <v>24</v>
      </c>
      <c r="K19" s="62"/>
      <c r="L19" s="63" t="s">
        <v>26</v>
      </c>
      <c r="M19" s="61"/>
      <c r="N19" s="61"/>
      <c r="O19" s="61"/>
      <c r="P19" s="62"/>
      <c r="Q19" s="63" t="s">
        <v>27</v>
      </c>
      <c r="R19" s="61"/>
      <c r="S19" s="66"/>
    </row>
    <row r="20" spans="1:19" ht="23.25" customHeight="1">
      <c r="A20" s="67"/>
      <c r="B20" s="68"/>
      <c r="C20" s="68"/>
      <c r="D20" s="69"/>
      <c r="E20" s="70"/>
      <c r="F20" s="71"/>
      <c r="G20" s="72"/>
      <c r="H20" s="68"/>
      <c r="I20" s="69"/>
      <c r="J20" s="70"/>
      <c r="K20" s="71"/>
      <c r="L20" s="72"/>
      <c r="M20" s="68"/>
      <c r="N20" s="68"/>
      <c r="O20" s="68"/>
      <c r="P20" s="69"/>
      <c r="Q20" s="72"/>
      <c r="R20" s="73"/>
      <c r="S20" s="74"/>
    </row>
    <row r="21" spans="1:19" ht="23.25" customHeight="1">
      <c r="A21" s="75"/>
      <c r="B21" s="76"/>
      <c r="C21" s="76"/>
      <c r="D21" s="76"/>
      <c r="E21" s="58" t="s">
        <v>28</v>
      </c>
      <c r="F21" s="76"/>
      <c r="G21" s="76"/>
      <c r="H21" s="76"/>
      <c r="I21" s="77" t="s">
        <v>29</v>
      </c>
      <c r="J21" s="76"/>
      <c r="K21" s="76"/>
      <c r="L21" s="76"/>
      <c r="M21" s="76"/>
      <c r="N21" s="76"/>
      <c r="O21" s="76"/>
      <c r="P21" s="76"/>
      <c r="Q21" s="76"/>
      <c r="R21" s="76"/>
      <c r="S21" s="78"/>
    </row>
    <row r="22" spans="1:19" ht="21" customHeight="1">
      <c r="A22" s="79" t="s">
        <v>30</v>
      </c>
      <c r="B22" s="80"/>
      <c r="C22" s="81" t="s">
        <v>31</v>
      </c>
      <c r="D22" s="82"/>
      <c r="E22" s="82"/>
      <c r="F22" s="83"/>
      <c r="G22" s="79" t="s">
        <v>32</v>
      </c>
      <c r="H22" s="80"/>
      <c r="I22" s="81" t="s">
        <v>33</v>
      </c>
      <c r="J22" s="82"/>
      <c r="K22" s="84"/>
      <c r="L22" s="79" t="s">
        <v>34</v>
      </c>
      <c r="M22" s="80"/>
      <c r="N22" s="81" t="s">
        <v>35</v>
      </c>
      <c r="O22" s="82"/>
      <c r="P22" s="82"/>
      <c r="Q22" s="82"/>
      <c r="R22" s="82"/>
      <c r="S22" s="84"/>
    </row>
    <row r="23" spans="1:19" ht="27" customHeight="1">
      <c r="A23" s="85" t="s">
        <v>36</v>
      </c>
      <c r="B23" s="86" t="s">
        <v>37</v>
      </c>
      <c r="C23" s="87"/>
      <c r="D23" s="88" t="s">
        <v>38</v>
      </c>
      <c r="E23" s="89"/>
      <c r="F23" s="90"/>
      <c r="G23" s="85" t="s">
        <v>39</v>
      </c>
      <c r="H23" s="91" t="s">
        <v>40</v>
      </c>
      <c r="I23" s="92"/>
      <c r="J23" s="93"/>
      <c r="K23" s="90"/>
      <c r="L23" s="85" t="s">
        <v>41</v>
      </c>
      <c r="M23" s="94" t="s">
        <v>42</v>
      </c>
      <c r="N23" s="95"/>
      <c r="O23" s="95"/>
      <c r="P23" s="96"/>
      <c r="Q23" s="92"/>
      <c r="R23" s="97">
        <v>0</v>
      </c>
      <c r="S23" s="90"/>
    </row>
    <row r="24" spans="1:19" ht="27" customHeight="1">
      <c r="A24" s="85" t="s">
        <v>43</v>
      </c>
      <c r="B24" s="98"/>
      <c r="C24" s="99"/>
      <c r="D24" s="88" t="s">
        <v>44</v>
      </c>
      <c r="E24" s="89"/>
      <c r="F24" s="90"/>
      <c r="G24" s="85" t="s">
        <v>45</v>
      </c>
      <c r="H24" s="91" t="s">
        <v>46</v>
      </c>
      <c r="I24" s="92"/>
      <c r="J24" s="93"/>
      <c r="K24" s="90"/>
      <c r="L24" s="85" t="s">
        <v>47</v>
      </c>
      <c r="M24" s="94" t="s">
        <v>48</v>
      </c>
      <c r="N24" s="95"/>
      <c r="O24" s="95"/>
      <c r="P24" s="95"/>
      <c r="Q24" s="92"/>
      <c r="R24" s="97">
        <v>0</v>
      </c>
      <c r="S24" s="90"/>
    </row>
    <row r="25" spans="1:19" ht="27" customHeight="1">
      <c r="A25" s="85" t="s">
        <v>49</v>
      </c>
      <c r="B25" s="86" t="s">
        <v>50</v>
      </c>
      <c r="C25" s="87"/>
      <c r="D25" s="88" t="s">
        <v>38</v>
      </c>
      <c r="E25" s="89"/>
      <c r="F25" s="90"/>
      <c r="G25" s="85" t="s">
        <v>51</v>
      </c>
      <c r="H25" s="91" t="s">
        <v>52</v>
      </c>
      <c r="I25" s="92"/>
      <c r="J25" s="93"/>
      <c r="K25" s="90"/>
      <c r="L25" s="85" t="s">
        <v>53</v>
      </c>
      <c r="M25" s="94" t="s">
        <v>54</v>
      </c>
      <c r="N25" s="95"/>
      <c r="O25" s="95"/>
      <c r="P25" s="95"/>
      <c r="Q25" s="92"/>
      <c r="R25" s="97">
        <v>0</v>
      </c>
      <c r="S25" s="90"/>
    </row>
    <row r="26" spans="1:19" ht="27" customHeight="1">
      <c r="A26" s="85" t="s">
        <v>55</v>
      </c>
      <c r="B26" s="98"/>
      <c r="C26" s="99"/>
      <c r="D26" s="88" t="s">
        <v>44</v>
      </c>
      <c r="E26" s="89"/>
      <c r="F26" s="90"/>
      <c r="G26" s="85" t="s">
        <v>56</v>
      </c>
      <c r="H26" s="100"/>
      <c r="I26" s="92"/>
      <c r="J26" s="93"/>
      <c r="K26" s="90"/>
      <c r="L26" s="85" t="s">
        <v>57</v>
      </c>
      <c r="M26" s="94" t="s">
        <v>58</v>
      </c>
      <c r="N26" s="95"/>
      <c r="O26" s="95"/>
      <c r="P26" s="95"/>
      <c r="Q26" s="92"/>
      <c r="R26" s="97">
        <v>0</v>
      </c>
      <c r="S26" s="90"/>
    </row>
    <row r="27" spans="1:19" ht="27" customHeight="1">
      <c r="A27" s="85" t="s">
        <v>59</v>
      </c>
      <c r="B27" s="86" t="s">
        <v>60</v>
      </c>
      <c r="C27" s="87"/>
      <c r="D27" s="88" t="s">
        <v>38</v>
      </c>
      <c r="E27" s="89"/>
      <c r="F27" s="90"/>
      <c r="G27" s="101"/>
      <c r="H27" s="102"/>
      <c r="I27" s="92"/>
      <c r="J27" s="93"/>
      <c r="K27" s="90"/>
      <c r="L27" s="85" t="s">
        <v>61</v>
      </c>
      <c r="M27" s="94" t="s">
        <v>62</v>
      </c>
      <c r="N27" s="95"/>
      <c r="O27" s="95"/>
      <c r="P27" s="95"/>
      <c r="Q27" s="103"/>
      <c r="R27" s="97">
        <v>0</v>
      </c>
      <c r="S27" s="90"/>
    </row>
    <row r="28" spans="1:19" ht="23.25" customHeight="1">
      <c r="A28" s="85" t="s">
        <v>63</v>
      </c>
      <c r="B28" s="98"/>
      <c r="C28" s="99"/>
      <c r="D28" s="88" t="s">
        <v>44</v>
      </c>
      <c r="E28" s="104"/>
      <c r="F28" s="90"/>
      <c r="G28" s="101"/>
      <c r="H28" s="102"/>
      <c r="I28" s="92"/>
      <c r="J28" s="93"/>
      <c r="K28" s="90"/>
      <c r="L28" s="85" t="s">
        <v>64</v>
      </c>
      <c r="M28" s="94" t="s">
        <v>65</v>
      </c>
      <c r="N28" s="95"/>
      <c r="O28" s="95"/>
      <c r="P28" s="95"/>
      <c r="Q28" s="92"/>
      <c r="R28" s="97">
        <v>0</v>
      </c>
      <c r="S28" s="90"/>
    </row>
    <row r="29" spans="1:19" ht="21" customHeight="1">
      <c r="A29" s="85" t="s">
        <v>66</v>
      </c>
      <c r="B29" s="292" t="s">
        <v>67</v>
      </c>
      <c r="C29" s="293"/>
      <c r="D29" s="294"/>
      <c r="E29" s="106"/>
      <c r="F29" s="107"/>
      <c r="G29" s="85" t="s">
        <v>68</v>
      </c>
      <c r="H29" s="105" t="s">
        <v>69</v>
      </c>
      <c r="I29" s="92"/>
      <c r="J29" s="93"/>
      <c r="K29" s="90"/>
      <c r="L29" s="85" t="s">
        <v>70</v>
      </c>
      <c r="M29" s="105" t="s">
        <v>71</v>
      </c>
      <c r="N29" s="95"/>
      <c r="O29" s="95"/>
      <c r="P29" s="95"/>
      <c r="Q29" s="92"/>
      <c r="R29" s="97">
        <v>0</v>
      </c>
      <c r="S29" s="90"/>
    </row>
    <row r="30" spans="1:19" ht="21" customHeight="1">
      <c r="A30" s="108" t="s">
        <v>72</v>
      </c>
      <c r="B30" s="109" t="s">
        <v>73</v>
      </c>
      <c r="C30" s="68"/>
      <c r="D30" s="71"/>
      <c r="E30" s="110"/>
      <c r="F30" s="74"/>
      <c r="G30" s="108" t="s">
        <v>74</v>
      </c>
      <c r="H30" s="109" t="s">
        <v>75</v>
      </c>
      <c r="I30" s="71"/>
      <c r="J30" s="111">
        <v>0</v>
      </c>
      <c r="K30" s="74"/>
      <c r="L30" s="108" t="s">
        <v>76</v>
      </c>
      <c r="M30" s="109" t="s">
        <v>77</v>
      </c>
      <c r="N30" s="68"/>
      <c r="O30" s="68"/>
      <c r="P30" s="68"/>
      <c r="Q30" s="71"/>
      <c r="R30" s="111">
        <v>0</v>
      </c>
      <c r="S30" s="74"/>
    </row>
    <row r="31" spans="1:19" ht="21" customHeight="1">
      <c r="A31" s="112" t="s">
        <v>11</v>
      </c>
      <c r="B31" s="113"/>
      <c r="C31" s="113"/>
      <c r="D31" s="113"/>
      <c r="E31" s="113"/>
      <c r="F31" s="114"/>
      <c r="G31" s="115"/>
      <c r="H31" s="113"/>
      <c r="I31" s="113"/>
      <c r="J31" s="113"/>
      <c r="K31" s="116"/>
      <c r="L31" s="79" t="s">
        <v>78</v>
      </c>
      <c r="M31" s="62"/>
      <c r="N31" s="81" t="s">
        <v>79</v>
      </c>
      <c r="O31" s="82"/>
      <c r="P31" s="61"/>
      <c r="Q31" s="61"/>
      <c r="R31" s="57"/>
      <c r="S31" s="66"/>
    </row>
    <row r="32" spans="1:19" ht="21" customHeight="1">
      <c r="A32" s="117"/>
      <c r="B32" s="118"/>
      <c r="C32" s="118"/>
      <c r="D32" s="118"/>
      <c r="E32" s="118"/>
      <c r="F32" s="119"/>
      <c r="G32" s="120"/>
      <c r="H32" s="118"/>
      <c r="I32" s="121"/>
      <c r="J32" s="118"/>
      <c r="K32" s="122"/>
      <c r="L32" s="85" t="s">
        <v>80</v>
      </c>
      <c r="M32" s="91" t="s">
        <v>81</v>
      </c>
      <c r="N32" s="95"/>
      <c r="O32" s="95"/>
      <c r="P32" s="95"/>
      <c r="Q32" s="90"/>
      <c r="R32" s="106"/>
      <c r="S32" s="107"/>
    </row>
    <row r="33" spans="1:19" ht="21" customHeight="1">
      <c r="A33" s="123" t="s">
        <v>82</v>
      </c>
      <c r="B33" s="124"/>
      <c r="C33" s="124"/>
      <c r="D33" s="124"/>
      <c r="E33" s="124"/>
      <c r="F33" s="99"/>
      <c r="G33" s="125" t="s">
        <v>83</v>
      </c>
      <c r="H33" s="126"/>
      <c r="I33" s="124"/>
      <c r="J33" s="124"/>
      <c r="K33" s="127"/>
      <c r="L33" s="85" t="s">
        <v>84</v>
      </c>
      <c r="M33" s="128" t="s">
        <v>85</v>
      </c>
      <c r="N33" s="129">
        <v>20</v>
      </c>
      <c r="O33" s="130" t="s">
        <v>86</v>
      </c>
      <c r="P33" s="131">
        <v>50347.29</v>
      </c>
      <c r="Q33" s="132"/>
      <c r="R33" s="133"/>
      <c r="S33" s="90"/>
    </row>
    <row r="34" spans="1:19" ht="12.75" hidden="1" customHeight="1">
      <c r="A34" s="134"/>
      <c r="B34" s="135"/>
      <c r="C34" s="135"/>
      <c r="D34" s="135"/>
      <c r="E34" s="135"/>
      <c r="F34" s="87"/>
      <c r="G34" s="136"/>
      <c r="H34" s="135"/>
      <c r="I34" s="135"/>
      <c r="J34" s="135"/>
      <c r="K34" s="137"/>
      <c r="L34" s="138"/>
      <c r="M34" s="139"/>
      <c r="N34" s="139"/>
      <c r="O34" s="139"/>
      <c r="P34" s="139"/>
      <c r="Q34" s="139"/>
      <c r="R34" s="140"/>
      <c r="S34" s="141"/>
    </row>
    <row r="35" spans="1:19" ht="35.25" customHeight="1">
      <c r="A35" s="142" t="s">
        <v>9</v>
      </c>
      <c r="B35" s="143"/>
      <c r="C35" s="143"/>
      <c r="D35" s="143"/>
      <c r="E35" s="135"/>
      <c r="F35" s="87"/>
      <c r="G35" s="136"/>
      <c r="H35" s="135"/>
      <c r="I35" s="135"/>
      <c r="J35" s="135"/>
      <c r="K35" s="137"/>
      <c r="L35" s="108" t="s">
        <v>87</v>
      </c>
      <c r="M35" s="289" t="s">
        <v>88</v>
      </c>
      <c r="N35" s="290"/>
      <c r="O35" s="290"/>
      <c r="P35" s="290"/>
      <c r="Q35" s="291"/>
      <c r="R35" s="144"/>
      <c r="S35" s="74"/>
    </row>
    <row r="36" spans="1:19" ht="33" customHeight="1">
      <c r="A36" s="123" t="s">
        <v>82</v>
      </c>
      <c r="B36" s="124"/>
      <c r="C36" s="124"/>
      <c r="D36" s="124"/>
      <c r="E36" s="124"/>
      <c r="F36" s="99"/>
      <c r="G36" s="125" t="s">
        <v>83</v>
      </c>
      <c r="H36" s="124"/>
      <c r="I36" s="124"/>
      <c r="J36" s="124"/>
      <c r="K36" s="127"/>
      <c r="L36" s="79" t="s">
        <v>89</v>
      </c>
      <c r="M36" s="62"/>
      <c r="N36" s="81" t="s">
        <v>90</v>
      </c>
      <c r="O36" s="82"/>
      <c r="P36" s="61"/>
      <c r="Q36" s="62"/>
      <c r="R36" s="145"/>
      <c r="S36" s="66"/>
    </row>
    <row r="37" spans="1:19" ht="23.25" customHeight="1">
      <c r="A37" s="142" t="s">
        <v>13</v>
      </c>
      <c r="B37" s="135"/>
      <c r="C37" s="135"/>
      <c r="D37" s="135"/>
      <c r="E37" s="135"/>
      <c r="F37" s="87"/>
      <c r="G37" s="136"/>
      <c r="H37" s="135"/>
      <c r="I37" s="135"/>
      <c r="J37" s="135"/>
      <c r="K37" s="137"/>
      <c r="L37" s="85" t="s">
        <v>91</v>
      </c>
      <c r="M37" s="91" t="s">
        <v>92</v>
      </c>
      <c r="N37" s="95"/>
      <c r="O37" s="95"/>
      <c r="P37" s="95"/>
      <c r="Q37" s="92"/>
      <c r="R37" s="97">
        <v>0</v>
      </c>
      <c r="S37" s="90"/>
    </row>
    <row r="38" spans="1:19" ht="21" customHeight="1">
      <c r="A38" s="117"/>
      <c r="B38" s="118"/>
      <c r="C38" s="118"/>
      <c r="D38" s="118"/>
      <c r="E38" s="118"/>
      <c r="F38" s="119"/>
      <c r="G38" s="120"/>
      <c r="H38" s="118"/>
      <c r="I38" s="118"/>
      <c r="J38" s="118"/>
      <c r="K38" s="122"/>
      <c r="L38" s="85" t="s">
        <v>93</v>
      </c>
      <c r="M38" s="91" t="s">
        <v>94</v>
      </c>
      <c r="N38" s="95"/>
      <c r="O38" s="95"/>
      <c r="P38" s="95"/>
      <c r="Q38" s="92"/>
      <c r="R38" s="97">
        <v>0</v>
      </c>
      <c r="S38" s="90"/>
    </row>
    <row r="39" spans="1:19" ht="21" customHeight="1">
      <c r="A39" s="146" t="s">
        <v>82</v>
      </c>
      <c r="B39" s="147"/>
      <c r="C39" s="147"/>
      <c r="D39" s="147"/>
      <c r="E39" s="147"/>
      <c r="F39" s="148"/>
      <c r="G39" s="149" t="s">
        <v>83</v>
      </c>
      <c r="H39" s="147"/>
      <c r="I39" s="147"/>
      <c r="J39" s="147"/>
      <c r="K39" s="150"/>
      <c r="L39" s="108" t="s">
        <v>95</v>
      </c>
      <c r="M39" s="109" t="s">
        <v>96</v>
      </c>
      <c r="N39" s="68"/>
      <c r="O39" s="68"/>
      <c r="P39" s="68"/>
      <c r="Q39" s="71"/>
      <c r="R39" s="111">
        <v>0</v>
      </c>
      <c r="S39" s="74"/>
    </row>
  </sheetData>
  <mergeCells count="12">
    <mergeCell ref="M35:Q35"/>
    <mergeCell ref="B29:D29"/>
    <mergeCell ref="H16:I16"/>
    <mergeCell ref="E13:M13"/>
    <mergeCell ref="E11:M11"/>
    <mergeCell ref="K16:M16"/>
    <mergeCell ref="E10:M10"/>
    <mergeCell ref="E5:M5"/>
    <mergeCell ref="E7:M7"/>
    <mergeCell ref="B13:D13"/>
    <mergeCell ref="E6:M6"/>
    <mergeCell ref="E9:M9"/>
  </mergeCells>
  <pageMargins left="0.39374999999999999" right="0.39374999999999999" top="0.78749999999999998" bottom="0.78749999999999998" header="0" footer="0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"/>
  <sheetViews>
    <sheetView showGridLines="0" workbookViewId="0">
      <selection activeCell="C25" sqref="C25"/>
    </sheetView>
  </sheetViews>
  <sheetFormatPr baseColWidth="10" defaultColWidth="10.6640625" defaultRowHeight="12" customHeight="1" x14ac:dyDescent="0"/>
  <cols>
    <col min="1" max="1" width="14.1640625" style="151" customWidth="1"/>
    <col min="2" max="2" width="50.6640625" style="151" customWidth="1"/>
    <col min="3" max="3" width="17.6640625" style="151" customWidth="1"/>
    <col min="4" max="4" width="15.5" style="151" customWidth="1"/>
    <col min="5" max="5" width="17.6640625" style="151" customWidth="1"/>
    <col min="6" max="6" width="15.1640625" style="151" customWidth="1"/>
    <col min="7" max="7" width="16.6640625" style="151" customWidth="1"/>
    <col min="8" max="10" width="13.1640625" style="151" customWidth="1"/>
    <col min="11" max="256" width="10.6640625" style="151" customWidth="1"/>
  </cols>
  <sheetData>
    <row r="1" spans="1:10" ht="27" customHeight="1">
      <c r="A1" s="302" t="s">
        <v>97</v>
      </c>
      <c r="B1" s="303"/>
      <c r="C1" s="303"/>
      <c r="D1" s="303"/>
      <c r="E1" s="303"/>
      <c r="F1" s="303"/>
      <c r="G1" s="303"/>
      <c r="H1" s="303"/>
      <c r="I1" s="303"/>
      <c r="J1" s="304"/>
    </row>
    <row r="2" spans="1:10" ht="8" customHeight="1">
      <c r="A2" s="152"/>
      <c r="B2" s="153"/>
      <c r="C2" s="153"/>
      <c r="D2" s="153"/>
      <c r="E2" s="153"/>
      <c r="F2" s="153"/>
      <c r="G2" s="153"/>
      <c r="H2" s="153"/>
      <c r="I2" s="153"/>
      <c r="J2" s="154"/>
    </row>
    <row r="3" spans="1:10" ht="12" customHeight="1">
      <c r="A3" s="155" t="s">
        <v>98</v>
      </c>
      <c r="B3" s="156" t="s">
        <v>99</v>
      </c>
      <c r="C3" s="157"/>
      <c r="D3" s="157"/>
      <c r="E3" s="158"/>
      <c r="F3" s="157"/>
      <c r="G3" s="157"/>
      <c r="H3" s="157"/>
      <c r="I3" s="157"/>
      <c r="J3" s="159"/>
    </row>
    <row r="4" spans="1:10" ht="8" customHeight="1">
      <c r="A4" s="36"/>
      <c r="B4" s="160"/>
      <c r="C4" s="37"/>
      <c r="D4" s="37"/>
      <c r="E4" s="160"/>
      <c r="F4" s="37"/>
      <c r="G4" s="37"/>
      <c r="H4" s="37"/>
      <c r="I4" s="37"/>
      <c r="J4" s="39"/>
    </row>
    <row r="5" spans="1:10" ht="12" customHeight="1">
      <c r="A5" s="161" t="s">
        <v>100</v>
      </c>
      <c r="B5" s="162" t="s">
        <v>101</v>
      </c>
      <c r="C5" s="163"/>
      <c r="D5" s="163"/>
      <c r="E5" s="164"/>
      <c r="F5" s="163"/>
      <c r="G5" s="163"/>
      <c r="H5" s="163"/>
      <c r="I5" s="163"/>
      <c r="J5" s="165"/>
    </row>
    <row r="6" spans="1:10" ht="12" customHeight="1">
      <c r="A6" s="161" t="s">
        <v>102</v>
      </c>
      <c r="B6" s="164"/>
      <c r="C6" s="163"/>
      <c r="D6" s="163"/>
      <c r="E6" s="164"/>
      <c r="F6" s="163"/>
      <c r="G6" s="162" t="s">
        <v>103</v>
      </c>
      <c r="H6" s="162" t="s">
        <v>104</v>
      </c>
      <c r="I6" s="163"/>
      <c r="J6" s="165"/>
    </row>
    <row r="7" spans="1:10" ht="12" customHeight="1">
      <c r="A7" s="166" t="s">
        <v>105</v>
      </c>
      <c r="B7" s="162" t="s">
        <v>6</v>
      </c>
      <c r="C7" s="167"/>
      <c r="D7" s="167"/>
      <c r="E7" s="167"/>
      <c r="F7" s="167"/>
      <c r="G7" s="162" t="s">
        <v>106</v>
      </c>
      <c r="H7" s="162" t="s">
        <v>20</v>
      </c>
      <c r="I7" s="167"/>
      <c r="J7" s="168"/>
    </row>
    <row r="8" spans="1:10" ht="8" customHeight="1">
      <c r="A8" s="169"/>
      <c r="B8" s="170"/>
      <c r="C8" s="170"/>
      <c r="D8" s="170"/>
      <c r="E8" s="170"/>
      <c r="F8" s="170"/>
      <c r="G8" s="170"/>
      <c r="H8" s="170"/>
      <c r="I8" s="170"/>
      <c r="J8" s="171"/>
    </row>
    <row r="9" spans="1:10" ht="23.25" customHeight="1">
      <c r="A9" s="172" t="s">
        <v>107</v>
      </c>
      <c r="B9" s="172" t="s">
        <v>108</v>
      </c>
      <c r="C9" s="172" t="s">
        <v>109</v>
      </c>
      <c r="D9" s="172" t="s">
        <v>85</v>
      </c>
      <c r="E9" s="172" t="s">
        <v>110</v>
      </c>
      <c r="F9" s="172" t="s">
        <v>111</v>
      </c>
      <c r="G9" s="172" t="s">
        <v>112</v>
      </c>
      <c r="H9" s="172" t="s">
        <v>73</v>
      </c>
      <c r="I9" s="172" t="s">
        <v>113</v>
      </c>
      <c r="J9" s="172" t="s">
        <v>114</v>
      </c>
    </row>
    <row r="10" spans="1:10" ht="8" customHeight="1">
      <c r="A10" s="173"/>
      <c r="B10" s="174"/>
      <c r="C10" s="174"/>
      <c r="D10" s="174"/>
      <c r="E10" s="174"/>
      <c r="F10" s="174"/>
      <c r="G10" s="174"/>
      <c r="H10" s="174"/>
      <c r="I10" s="174"/>
      <c r="J10" s="175"/>
    </row>
    <row r="11" spans="1:10" ht="14.25" customHeight="1">
      <c r="A11" s="176" t="s">
        <v>115</v>
      </c>
      <c r="B11" s="176" t="s">
        <v>2</v>
      </c>
      <c r="C11" s="106">
        <f t="shared" ref="C11:J11" si="0">SUM(C12:C14)</f>
        <v>0</v>
      </c>
      <c r="D11" s="106"/>
      <c r="E11" s="106"/>
      <c r="F11" s="106"/>
      <c r="G11" s="106"/>
      <c r="H11" s="106"/>
      <c r="I11" s="106"/>
      <c r="J11" s="106">
        <f t="shared" si="0"/>
        <v>0</v>
      </c>
    </row>
    <row r="12" spans="1:10" ht="24" customHeight="1">
      <c r="A12" s="177" t="s">
        <v>116</v>
      </c>
      <c r="B12" s="177" t="s">
        <v>117</v>
      </c>
      <c r="C12" s="178"/>
      <c r="D12" s="178">
        <f>C12*0.2</f>
        <v>0</v>
      </c>
      <c r="E12" s="178"/>
      <c r="F12" s="178"/>
      <c r="G12" s="178"/>
      <c r="H12" s="178"/>
      <c r="I12" s="178"/>
      <c r="J12" s="178">
        <v>0</v>
      </c>
    </row>
    <row r="13" spans="1:10" ht="24" customHeight="1">
      <c r="A13" s="177" t="s">
        <v>118</v>
      </c>
      <c r="B13" s="177" t="s">
        <v>119</v>
      </c>
      <c r="C13" s="179"/>
      <c r="D13" s="179"/>
      <c r="E13" s="179"/>
      <c r="F13" s="179"/>
      <c r="G13" s="179"/>
      <c r="H13" s="179"/>
      <c r="I13" s="179"/>
      <c r="J13" s="180">
        <v>0</v>
      </c>
    </row>
    <row r="14" spans="1:10" ht="24" customHeight="1">
      <c r="A14" s="177" t="s">
        <v>120</v>
      </c>
      <c r="B14" s="177" t="s">
        <v>121</v>
      </c>
      <c r="C14" s="179"/>
      <c r="D14" s="179"/>
      <c r="E14" s="179"/>
      <c r="F14" s="179"/>
      <c r="G14" s="179"/>
      <c r="H14" s="179"/>
      <c r="I14" s="179"/>
      <c r="J14" s="180">
        <v>0</v>
      </c>
    </row>
    <row r="15" spans="1:10" ht="30" customHeight="1">
      <c r="A15" s="181"/>
      <c r="B15" s="182" t="s">
        <v>122</v>
      </c>
      <c r="C15" s="183"/>
      <c r="D15" s="183"/>
      <c r="E15" s="183">
        <f t="shared" ref="E15:J15" si="1">E11</f>
        <v>0</v>
      </c>
      <c r="F15" s="183">
        <f t="shared" si="1"/>
        <v>0</v>
      </c>
      <c r="G15" s="183">
        <f t="shared" si="1"/>
        <v>0</v>
      </c>
      <c r="H15" s="183">
        <f t="shared" si="1"/>
        <v>0</v>
      </c>
      <c r="I15" s="183">
        <f t="shared" si="1"/>
        <v>0</v>
      </c>
      <c r="J15" s="184">
        <f t="shared" si="1"/>
        <v>0</v>
      </c>
    </row>
  </sheetData>
  <mergeCells count="1">
    <mergeCell ref="A1:J1"/>
  </mergeCells>
  <pageMargins left="0.75" right="0.75" top="1" bottom="0" header="0" footer="0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3"/>
  <sheetViews>
    <sheetView showGridLines="0" topLeftCell="A49" workbookViewId="0">
      <selection activeCell="H71" sqref="H71"/>
    </sheetView>
  </sheetViews>
  <sheetFormatPr baseColWidth="10" defaultColWidth="10.6640625" defaultRowHeight="12" customHeight="1" x14ac:dyDescent="0"/>
  <cols>
    <col min="1" max="1" width="4" style="185" customWidth="1"/>
    <col min="2" max="2" width="12.1640625" style="185" customWidth="1"/>
    <col min="3" max="3" width="49.6640625" style="185" customWidth="1"/>
    <col min="4" max="4" width="3.6640625" style="185" customWidth="1"/>
    <col min="5" max="5" width="11.1640625" style="185" customWidth="1"/>
    <col min="6" max="6" width="11.5" style="185" customWidth="1"/>
    <col min="7" max="7" width="17.1640625" style="185" customWidth="1"/>
    <col min="8" max="8" width="13.6640625" style="185" customWidth="1"/>
    <col min="9" max="256" width="10.6640625" style="185" customWidth="1"/>
  </cols>
  <sheetData>
    <row r="1" spans="1:13" ht="27" customHeight="1">
      <c r="A1" s="307" t="s">
        <v>123</v>
      </c>
      <c r="B1" s="308"/>
      <c r="C1" s="308"/>
      <c r="D1" s="308"/>
      <c r="E1" s="308"/>
      <c r="F1" s="308"/>
      <c r="G1" s="308"/>
      <c r="H1" s="308"/>
      <c r="I1" s="186"/>
      <c r="J1" s="186"/>
      <c r="K1" s="186"/>
      <c r="L1" s="186"/>
      <c r="M1" s="187"/>
    </row>
    <row r="2" spans="1:13" ht="12" customHeight="1">
      <c r="A2" s="188" t="s">
        <v>124</v>
      </c>
      <c r="B2" s="164"/>
      <c r="C2" s="164"/>
      <c r="D2" s="164"/>
      <c r="E2" s="164"/>
      <c r="F2" s="164"/>
      <c r="G2" s="164"/>
      <c r="H2" s="164"/>
      <c r="I2" s="189"/>
      <c r="J2" s="189"/>
      <c r="K2" s="189"/>
      <c r="L2" s="189"/>
      <c r="M2" s="190"/>
    </row>
    <row r="3" spans="1:13" ht="12" customHeight="1">
      <c r="A3" s="188" t="s">
        <v>125</v>
      </c>
      <c r="B3" s="164"/>
      <c r="C3" s="164"/>
      <c r="D3" s="164"/>
      <c r="E3" s="164"/>
      <c r="F3" s="164"/>
      <c r="G3" s="164"/>
      <c r="H3" s="164"/>
      <c r="I3" s="189"/>
      <c r="J3" s="189"/>
      <c r="K3" s="189"/>
      <c r="L3" s="189"/>
      <c r="M3" s="190"/>
    </row>
    <row r="4" spans="1:13" ht="12" customHeight="1">
      <c r="A4" s="191"/>
      <c r="B4" s="192"/>
      <c r="C4" s="193"/>
      <c r="D4" s="158"/>
      <c r="E4" s="158"/>
      <c r="F4" s="158"/>
      <c r="G4" s="158"/>
      <c r="H4" s="158"/>
      <c r="I4" s="189"/>
      <c r="J4" s="189"/>
      <c r="K4" s="189"/>
      <c r="L4" s="189"/>
      <c r="M4" s="190"/>
    </row>
    <row r="5" spans="1:13" ht="8" customHeight="1">
      <c r="A5" s="194"/>
      <c r="B5" s="160"/>
      <c r="C5" s="160"/>
      <c r="D5" s="160"/>
      <c r="E5" s="160"/>
      <c r="F5" s="160"/>
      <c r="G5" s="160"/>
      <c r="H5" s="160"/>
      <c r="I5" s="189"/>
      <c r="J5" s="189"/>
      <c r="K5" s="189"/>
      <c r="L5" s="189"/>
      <c r="M5" s="190"/>
    </row>
    <row r="6" spans="1:13" ht="12" customHeight="1">
      <c r="A6" s="166" t="s">
        <v>126</v>
      </c>
      <c r="B6" s="164"/>
      <c r="C6" s="164"/>
      <c r="D6" s="164"/>
      <c r="E6" s="164"/>
      <c r="F6" s="164"/>
      <c r="G6" s="164"/>
      <c r="H6" s="164"/>
      <c r="I6" s="189"/>
      <c r="J6" s="189"/>
      <c r="K6" s="189"/>
      <c r="L6" s="189"/>
      <c r="M6" s="190"/>
    </row>
    <row r="7" spans="1:13" ht="12" customHeight="1">
      <c r="A7" s="166" t="s">
        <v>127</v>
      </c>
      <c r="B7" s="164"/>
      <c r="C7" s="164"/>
      <c r="D7" s="164"/>
      <c r="E7" s="162" t="s">
        <v>128</v>
      </c>
      <c r="F7" s="164"/>
      <c r="G7" s="164"/>
      <c r="H7" s="164"/>
      <c r="I7" s="189"/>
      <c r="J7" s="189"/>
      <c r="K7" s="189"/>
      <c r="L7" s="189"/>
      <c r="M7" s="190"/>
    </row>
    <row r="8" spans="1:13" ht="12" customHeight="1">
      <c r="A8" s="305" t="s">
        <v>129</v>
      </c>
      <c r="B8" s="306"/>
      <c r="C8" s="306"/>
      <c r="D8" s="195"/>
      <c r="E8" s="162" t="s">
        <v>130</v>
      </c>
      <c r="F8" s="195"/>
      <c r="G8" s="195"/>
      <c r="H8" s="195"/>
      <c r="I8" s="189"/>
      <c r="J8" s="189"/>
      <c r="K8" s="189"/>
      <c r="L8" s="189"/>
      <c r="M8" s="190"/>
    </row>
    <row r="9" spans="1:13" ht="8" customHeight="1">
      <c r="A9" s="196"/>
      <c r="B9" s="197"/>
      <c r="C9" s="197"/>
      <c r="D9" s="197"/>
      <c r="E9" s="197"/>
      <c r="F9" s="197"/>
      <c r="G9" s="197"/>
      <c r="H9" s="197"/>
      <c r="I9" s="189"/>
      <c r="J9" s="189"/>
      <c r="K9" s="189"/>
      <c r="L9" s="189"/>
      <c r="M9" s="190"/>
    </row>
    <row r="10" spans="1:13" ht="27" customHeight="1">
      <c r="A10" s="198" t="s">
        <v>131</v>
      </c>
      <c r="B10" s="198" t="s">
        <v>132</v>
      </c>
      <c r="C10" s="198" t="s">
        <v>133</v>
      </c>
      <c r="D10" s="198" t="s">
        <v>134</v>
      </c>
      <c r="E10" s="198" t="s">
        <v>135</v>
      </c>
      <c r="F10" s="198" t="s">
        <v>136</v>
      </c>
      <c r="G10" s="198" t="s">
        <v>137</v>
      </c>
      <c r="H10" s="198" t="s">
        <v>138</v>
      </c>
      <c r="I10" s="199"/>
      <c r="J10" s="189"/>
      <c r="K10" s="189"/>
      <c r="L10" s="189"/>
      <c r="M10" s="190"/>
    </row>
    <row r="11" spans="1:13" ht="12.75" hidden="1" customHeight="1">
      <c r="A11" s="198" t="s">
        <v>36</v>
      </c>
      <c r="B11" s="198" t="s">
        <v>43</v>
      </c>
      <c r="C11" s="198" t="s">
        <v>49</v>
      </c>
      <c r="D11" s="198" t="s">
        <v>55</v>
      </c>
      <c r="E11" s="198" t="s">
        <v>59</v>
      </c>
      <c r="F11" s="198" t="s">
        <v>63</v>
      </c>
      <c r="G11" s="198" t="s">
        <v>66</v>
      </c>
      <c r="H11" s="198" t="s">
        <v>39</v>
      </c>
      <c r="I11" s="199"/>
      <c r="J11" s="189"/>
      <c r="K11" s="189"/>
      <c r="L11" s="189"/>
      <c r="M11" s="190"/>
    </row>
    <row r="12" spans="1:13" ht="8" customHeight="1">
      <c r="A12" s="200"/>
      <c r="B12" s="201"/>
      <c r="C12" s="201"/>
      <c r="D12" s="201"/>
      <c r="E12" s="201"/>
      <c r="F12" s="201"/>
      <c r="G12" s="201"/>
      <c r="H12" s="201"/>
      <c r="I12" s="189"/>
      <c r="J12" s="189"/>
      <c r="K12" s="189"/>
      <c r="L12" s="189"/>
      <c r="M12" s="190"/>
    </row>
    <row r="13" spans="1:13" ht="30" customHeight="1">
      <c r="A13" s="202"/>
      <c r="B13" s="203" t="s">
        <v>37</v>
      </c>
      <c r="C13" s="203" t="s">
        <v>139</v>
      </c>
      <c r="D13" s="204"/>
      <c r="E13" s="205"/>
      <c r="F13" s="205"/>
      <c r="G13" s="205"/>
      <c r="H13" s="205"/>
      <c r="I13" s="189"/>
      <c r="J13" s="189"/>
      <c r="K13" s="189"/>
      <c r="L13" s="189"/>
      <c r="M13" s="190"/>
    </row>
    <row r="14" spans="1:13" ht="27" customHeight="1">
      <c r="A14" s="206"/>
      <c r="B14" s="207" t="s">
        <v>36</v>
      </c>
      <c r="C14" s="207" t="s">
        <v>140</v>
      </c>
      <c r="D14" s="208"/>
      <c r="E14" s="209"/>
      <c r="F14" s="209"/>
      <c r="G14" s="209"/>
      <c r="H14" s="209">
        <v>0</v>
      </c>
      <c r="I14" s="189"/>
      <c r="J14" s="189"/>
      <c r="K14" s="189"/>
      <c r="L14" s="189"/>
      <c r="M14" s="190"/>
    </row>
    <row r="15" spans="1:13" ht="24" customHeight="1">
      <c r="A15" s="210">
        <v>1</v>
      </c>
      <c r="B15" s="211" t="s">
        <v>141</v>
      </c>
      <c r="C15" s="211" t="s">
        <v>142</v>
      </c>
      <c r="D15" s="211" t="s">
        <v>143</v>
      </c>
      <c r="E15" s="212">
        <v>178.35499999999999</v>
      </c>
      <c r="F15" s="212"/>
      <c r="G15" s="212">
        <f t="shared" ref="G15:G25" si="0">E15*F15</f>
        <v>0</v>
      </c>
      <c r="H15" s="212">
        <v>0</v>
      </c>
      <c r="I15" s="199"/>
      <c r="J15" s="189"/>
      <c r="K15" s="213"/>
      <c r="L15" s="189"/>
      <c r="M15" s="190"/>
    </row>
    <row r="16" spans="1:13" ht="24" customHeight="1">
      <c r="A16" s="210">
        <v>2</v>
      </c>
      <c r="B16" s="211" t="s">
        <v>144</v>
      </c>
      <c r="C16" s="211" t="s">
        <v>145</v>
      </c>
      <c r="D16" s="211" t="s">
        <v>143</v>
      </c>
      <c r="E16" s="212">
        <v>178.35499999999999</v>
      </c>
      <c r="F16" s="212"/>
      <c r="G16" s="212">
        <f t="shared" si="0"/>
        <v>0</v>
      </c>
      <c r="H16" s="212">
        <v>0</v>
      </c>
      <c r="I16" s="199"/>
      <c r="J16" s="189"/>
      <c r="K16" s="213"/>
      <c r="L16" s="189"/>
      <c r="M16" s="190"/>
    </row>
    <row r="17" spans="1:13" ht="12" customHeight="1">
      <c r="A17" s="210">
        <v>3</v>
      </c>
      <c r="B17" s="211" t="s">
        <v>146</v>
      </c>
      <c r="C17" s="211" t="s">
        <v>147</v>
      </c>
      <c r="D17" s="211" t="s">
        <v>143</v>
      </c>
      <c r="E17" s="212">
        <v>1.28</v>
      </c>
      <c r="F17" s="212"/>
      <c r="G17" s="212">
        <f t="shared" si="0"/>
        <v>0</v>
      </c>
      <c r="H17" s="212">
        <v>0</v>
      </c>
      <c r="I17" s="199"/>
      <c r="J17" s="189"/>
      <c r="K17" s="213"/>
      <c r="L17" s="189"/>
      <c r="M17" s="190"/>
    </row>
    <row r="18" spans="1:13" ht="12" customHeight="1">
      <c r="A18" s="210">
        <v>4</v>
      </c>
      <c r="B18" s="211" t="s">
        <v>148</v>
      </c>
      <c r="C18" s="211" t="s">
        <v>149</v>
      </c>
      <c r="D18" s="211" t="s">
        <v>143</v>
      </c>
      <c r="E18" s="212">
        <v>22.98</v>
      </c>
      <c r="F18" s="212"/>
      <c r="G18" s="212">
        <f t="shared" si="0"/>
        <v>0</v>
      </c>
      <c r="H18" s="212">
        <v>0</v>
      </c>
      <c r="I18" s="199"/>
      <c r="J18" s="189"/>
      <c r="K18" s="213"/>
      <c r="L18" s="189"/>
      <c r="M18" s="190"/>
    </row>
    <row r="19" spans="1:13" ht="24" customHeight="1">
      <c r="A19" s="210">
        <v>5</v>
      </c>
      <c r="B19" s="211" t="s">
        <v>150</v>
      </c>
      <c r="C19" s="211" t="s">
        <v>151</v>
      </c>
      <c r="D19" s="211" t="s">
        <v>143</v>
      </c>
      <c r="E19" s="212">
        <v>22.98</v>
      </c>
      <c r="F19" s="212"/>
      <c r="G19" s="212">
        <f t="shared" si="0"/>
        <v>0</v>
      </c>
      <c r="H19" s="212">
        <v>0</v>
      </c>
      <c r="I19" s="199"/>
      <c r="J19" s="189"/>
      <c r="K19" s="213"/>
      <c r="L19" s="189"/>
      <c r="M19" s="190"/>
    </row>
    <row r="20" spans="1:13" ht="24" customHeight="1">
      <c r="A20" s="210">
        <v>6</v>
      </c>
      <c r="B20" s="211" t="s">
        <v>152</v>
      </c>
      <c r="C20" s="211" t="s">
        <v>153</v>
      </c>
      <c r="D20" s="211" t="s">
        <v>143</v>
      </c>
      <c r="E20" s="212">
        <v>300.02999999999997</v>
      </c>
      <c r="F20" s="212"/>
      <c r="G20" s="212">
        <f t="shared" si="0"/>
        <v>0</v>
      </c>
      <c r="H20" s="212">
        <v>0</v>
      </c>
      <c r="I20" s="199"/>
      <c r="J20" s="189"/>
      <c r="K20" s="213"/>
      <c r="L20" s="189"/>
      <c r="M20" s="190"/>
    </row>
    <row r="21" spans="1:13" ht="12" customHeight="1">
      <c r="A21" s="210">
        <v>7</v>
      </c>
      <c r="B21" s="211" t="s">
        <v>154</v>
      </c>
      <c r="C21" s="211" t="s">
        <v>155</v>
      </c>
      <c r="D21" s="211" t="s">
        <v>143</v>
      </c>
      <c r="E21" s="212">
        <v>202.61500000000001</v>
      </c>
      <c r="F21" s="212"/>
      <c r="G21" s="212"/>
      <c r="H21" s="212">
        <v>0</v>
      </c>
      <c r="I21" s="199"/>
      <c r="J21" s="189"/>
      <c r="K21" s="213"/>
      <c r="L21" s="189"/>
      <c r="M21" s="190"/>
    </row>
    <row r="22" spans="1:13" ht="24" customHeight="1">
      <c r="A22" s="210">
        <v>8</v>
      </c>
      <c r="B22" s="211" t="s">
        <v>156</v>
      </c>
      <c r="C22" s="211" t="s">
        <v>157</v>
      </c>
      <c r="D22" s="211" t="s">
        <v>143</v>
      </c>
      <c r="E22" s="212">
        <v>405.23</v>
      </c>
      <c r="F22" s="212"/>
      <c r="G22" s="212">
        <f t="shared" si="0"/>
        <v>0</v>
      </c>
      <c r="H22" s="212">
        <v>0</v>
      </c>
      <c r="I22" s="199"/>
      <c r="J22" s="189"/>
      <c r="K22" s="213"/>
      <c r="L22" s="189"/>
      <c r="M22" s="190"/>
    </row>
    <row r="23" spans="1:13" ht="24" customHeight="1">
      <c r="A23" s="210">
        <v>9</v>
      </c>
      <c r="B23" s="211" t="s">
        <v>158</v>
      </c>
      <c r="C23" s="211" t="s">
        <v>159</v>
      </c>
      <c r="D23" s="211" t="s">
        <v>160</v>
      </c>
      <c r="E23" s="212">
        <v>364.70699999999999</v>
      </c>
      <c r="F23" s="212"/>
      <c r="G23" s="212"/>
      <c r="H23" s="212">
        <v>0</v>
      </c>
      <c r="I23" s="199"/>
      <c r="J23" s="189"/>
      <c r="K23" s="213"/>
      <c r="L23" s="189"/>
      <c r="M23" s="190"/>
    </row>
    <row r="24" spans="1:13" ht="12" customHeight="1">
      <c r="A24" s="210">
        <v>10</v>
      </c>
      <c r="B24" s="211" t="s">
        <v>161</v>
      </c>
      <c r="C24" s="211" t="s">
        <v>162</v>
      </c>
      <c r="D24" s="211" t="s">
        <v>163</v>
      </c>
      <c r="E24" s="212">
        <v>370</v>
      </c>
      <c r="F24" s="212"/>
      <c r="G24" s="212">
        <f t="shared" si="0"/>
        <v>0</v>
      </c>
      <c r="H24" s="212">
        <v>0</v>
      </c>
      <c r="I24" s="199"/>
      <c r="J24" s="189"/>
      <c r="K24" s="213"/>
      <c r="L24" s="189"/>
      <c r="M24" s="190"/>
    </row>
    <row r="25" spans="1:13" ht="24" customHeight="1">
      <c r="A25" s="210">
        <v>11</v>
      </c>
      <c r="B25" s="211" t="s">
        <v>164</v>
      </c>
      <c r="C25" s="211" t="s">
        <v>165</v>
      </c>
      <c r="D25" s="211" t="s">
        <v>163</v>
      </c>
      <c r="E25" s="212">
        <v>90.1</v>
      </c>
      <c r="F25" s="212"/>
      <c r="G25" s="212">
        <f t="shared" si="0"/>
        <v>0</v>
      </c>
      <c r="H25" s="212">
        <v>0</v>
      </c>
      <c r="I25" s="199"/>
      <c r="J25" s="189"/>
      <c r="K25" s="213"/>
      <c r="L25" s="189"/>
      <c r="M25" s="190"/>
    </row>
    <row r="26" spans="1:13" ht="24" customHeight="1">
      <c r="A26" s="210">
        <v>12</v>
      </c>
      <c r="B26" s="211" t="s">
        <v>166</v>
      </c>
      <c r="C26" s="211" t="s">
        <v>167</v>
      </c>
      <c r="D26" s="211" t="s">
        <v>163</v>
      </c>
      <c r="E26" s="212">
        <v>90.1</v>
      </c>
      <c r="F26" s="212"/>
      <c r="G26" s="212"/>
      <c r="H26" s="212">
        <v>0</v>
      </c>
      <c r="I26" s="199"/>
      <c r="J26" s="189"/>
      <c r="K26" s="213"/>
      <c r="L26" s="189"/>
      <c r="M26" s="190"/>
    </row>
    <row r="27" spans="1:13" ht="27" customHeight="1">
      <c r="A27" s="214"/>
      <c r="B27" s="215" t="s">
        <v>43</v>
      </c>
      <c r="C27" s="215" t="s">
        <v>168</v>
      </c>
      <c r="D27" s="216"/>
      <c r="E27" s="217"/>
      <c r="F27" s="217"/>
      <c r="G27" s="217"/>
      <c r="H27" s="217"/>
      <c r="I27" s="189"/>
      <c r="J27" s="189"/>
      <c r="K27" s="213"/>
      <c r="L27" s="189"/>
      <c r="M27" s="190"/>
    </row>
    <row r="28" spans="1:13" ht="12" customHeight="1">
      <c r="A28" s="210">
        <v>13</v>
      </c>
      <c r="B28" s="211" t="s">
        <v>169</v>
      </c>
      <c r="C28" s="211" t="s">
        <v>170</v>
      </c>
      <c r="D28" s="211" t="s">
        <v>143</v>
      </c>
      <c r="E28" s="212">
        <v>22.98</v>
      </c>
      <c r="F28" s="212"/>
      <c r="G28" s="212">
        <f>E28*F28</f>
        <v>0</v>
      </c>
      <c r="H28" s="212"/>
      <c r="I28" s="199"/>
      <c r="J28" s="189"/>
      <c r="K28" s="213"/>
      <c r="L28" s="189"/>
      <c r="M28" s="190"/>
    </row>
    <row r="29" spans="1:13" ht="12" customHeight="1">
      <c r="A29" s="210">
        <v>14</v>
      </c>
      <c r="B29" s="211" t="s">
        <v>171</v>
      </c>
      <c r="C29" s="211" t="s">
        <v>172</v>
      </c>
      <c r="D29" s="211" t="s">
        <v>143</v>
      </c>
      <c r="E29" s="212">
        <v>1.03</v>
      </c>
      <c r="F29" s="212"/>
      <c r="G29" s="212">
        <f>E29*F29</f>
        <v>0</v>
      </c>
      <c r="H29" s="212"/>
      <c r="I29" s="199"/>
      <c r="J29" s="189"/>
      <c r="K29" s="213"/>
      <c r="L29" s="189"/>
      <c r="M29" s="190"/>
    </row>
    <row r="30" spans="1:13" ht="27" customHeight="1">
      <c r="A30" s="214"/>
      <c r="B30" s="215" t="s">
        <v>49</v>
      </c>
      <c r="C30" s="215" t="s">
        <v>173</v>
      </c>
      <c r="D30" s="216"/>
      <c r="E30" s="217"/>
      <c r="F30" s="217"/>
      <c r="G30" s="217"/>
      <c r="H30" s="217"/>
      <c r="I30" s="189"/>
      <c r="J30" s="189"/>
      <c r="K30" s="213"/>
      <c r="L30" s="189"/>
      <c r="M30" s="190"/>
    </row>
    <row r="31" spans="1:13" ht="24" customHeight="1">
      <c r="A31" s="210">
        <v>15</v>
      </c>
      <c r="B31" s="211" t="s">
        <v>174</v>
      </c>
      <c r="C31" s="211" t="s">
        <v>175</v>
      </c>
      <c r="D31" s="211" t="s">
        <v>143</v>
      </c>
      <c r="E31" s="212">
        <v>15.25</v>
      </c>
      <c r="F31" s="212"/>
      <c r="G31" s="212">
        <f>E31*F31</f>
        <v>0</v>
      </c>
      <c r="H31" s="212"/>
      <c r="I31" s="199"/>
      <c r="J31" s="189"/>
      <c r="K31" s="213"/>
      <c r="L31" s="189"/>
      <c r="M31" s="190"/>
    </row>
    <row r="32" spans="1:13" ht="24" customHeight="1">
      <c r="A32" s="210">
        <v>16</v>
      </c>
      <c r="B32" s="211" t="s">
        <v>176</v>
      </c>
      <c r="C32" s="211" t="s">
        <v>177</v>
      </c>
      <c r="D32" s="211" t="s">
        <v>143</v>
      </c>
      <c r="E32" s="212">
        <v>7.5</v>
      </c>
      <c r="F32" s="212"/>
      <c r="G32" s="212">
        <f>E32*F32</f>
        <v>0</v>
      </c>
      <c r="H32" s="212"/>
      <c r="I32" s="199"/>
      <c r="J32" s="189"/>
      <c r="K32" s="213"/>
      <c r="L32" s="189"/>
      <c r="M32" s="190"/>
    </row>
    <row r="33" spans="1:13" ht="24" customHeight="1">
      <c r="A33" s="210">
        <v>17</v>
      </c>
      <c r="B33" s="211" t="s">
        <v>178</v>
      </c>
      <c r="C33" s="211" t="s">
        <v>179</v>
      </c>
      <c r="D33" s="211" t="s">
        <v>160</v>
      </c>
      <c r="E33" s="212">
        <v>0.56899999999999995</v>
      </c>
      <c r="F33" s="212"/>
      <c r="G33" s="212">
        <f>E33*F33</f>
        <v>0</v>
      </c>
      <c r="H33" s="212"/>
      <c r="I33" s="199"/>
      <c r="J33" s="189"/>
      <c r="K33" s="213"/>
      <c r="L33" s="189"/>
      <c r="M33" s="190"/>
    </row>
    <row r="34" spans="1:13" ht="12" customHeight="1">
      <c r="A34" s="210">
        <v>18</v>
      </c>
      <c r="B34" s="211" t="s">
        <v>180</v>
      </c>
      <c r="C34" s="211" t="s">
        <v>181</v>
      </c>
      <c r="D34" s="211" t="s">
        <v>182</v>
      </c>
      <c r="E34" s="212">
        <v>33.5</v>
      </c>
      <c r="F34" s="212"/>
      <c r="G34" s="212">
        <f>E34*F34</f>
        <v>0</v>
      </c>
      <c r="H34" s="212"/>
      <c r="I34" s="199"/>
      <c r="J34" s="189"/>
      <c r="K34" s="213"/>
      <c r="L34" s="189"/>
      <c r="M34" s="190"/>
    </row>
    <row r="35" spans="1:13" ht="24" customHeight="1">
      <c r="A35" s="218">
        <v>19</v>
      </c>
      <c r="B35" s="219" t="s">
        <v>183</v>
      </c>
      <c r="C35" s="219" t="s">
        <v>184</v>
      </c>
      <c r="D35" s="219" t="s">
        <v>185</v>
      </c>
      <c r="E35" s="220">
        <v>83.647999999999996</v>
      </c>
      <c r="F35" s="220"/>
      <c r="G35" s="220"/>
      <c r="H35" s="220"/>
      <c r="I35" s="199"/>
      <c r="J35" s="189"/>
      <c r="K35" s="213"/>
      <c r="L35" s="189"/>
      <c r="M35" s="190"/>
    </row>
    <row r="36" spans="1:13" ht="27" customHeight="1">
      <c r="A36" s="214"/>
      <c r="B36" s="215" t="s">
        <v>55</v>
      </c>
      <c r="C36" s="215" t="s">
        <v>186</v>
      </c>
      <c r="D36" s="216"/>
      <c r="E36" s="217"/>
      <c r="F36" s="217"/>
      <c r="G36" s="217"/>
      <c r="H36" s="217"/>
      <c r="I36" s="189"/>
      <c r="J36" s="189"/>
      <c r="K36" s="213"/>
      <c r="L36" s="189"/>
      <c r="M36" s="190"/>
    </row>
    <row r="37" spans="1:13" ht="24" customHeight="1">
      <c r="A37" s="210">
        <v>20</v>
      </c>
      <c r="B37" s="211" t="s">
        <v>187</v>
      </c>
      <c r="C37" s="211" t="s">
        <v>188</v>
      </c>
      <c r="D37" s="211" t="s">
        <v>143</v>
      </c>
      <c r="E37" s="212">
        <v>16.8</v>
      </c>
      <c r="F37" s="212"/>
      <c r="G37" s="212"/>
      <c r="H37" s="212"/>
      <c r="I37" s="199"/>
      <c r="J37" s="189"/>
      <c r="K37" s="213"/>
      <c r="L37" s="189"/>
      <c r="M37" s="190"/>
    </row>
    <row r="38" spans="1:13" ht="27" customHeight="1">
      <c r="A38" s="214"/>
      <c r="B38" s="215" t="s">
        <v>59</v>
      </c>
      <c r="C38" s="215" t="s">
        <v>189</v>
      </c>
      <c r="D38" s="216"/>
      <c r="E38" s="217"/>
      <c r="F38" s="217"/>
      <c r="G38" s="217"/>
      <c r="H38" s="217"/>
      <c r="I38" s="189"/>
      <c r="J38" s="189"/>
      <c r="K38" s="213"/>
      <c r="L38" s="189"/>
      <c r="M38" s="190"/>
    </row>
    <row r="39" spans="1:13" ht="24" customHeight="1">
      <c r="A39" s="210">
        <v>21</v>
      </c>
      <c r="B39" s="211" t="s">
        <v>190</v>
      </c>
      <c r="C39" s="211" t="s">
        <v>191</v>
      </c>
      <c r="D39" s="211" t="s">
        <v>163</v>
      </c>
      <c r="E39" s="212">
        <v>57.84</v>
      </c>
      <c r="F39" s="212"/>
      <c r="G39" s="212"/>
      <c r="H39" s="212"/>
      <c r="I39" s="199"/>
      <c r="J39" s="189"/>
      <c r="K39" s="213"/>
      <c r="L39" s="189"/>
      <c r="M39" s="190"/>
    </row>
    <row r="40" spans="1:13" ht="24" customHeight="1">
      <c r="A40" s="210">
        <v>22</v>
      </c>
      <c r="B40" s="211" t="s">
        <v>192</v>
      </c>
      <c r="C40" s="211" t="s">
        <v>193</v>
      </c>
      <c r="D40" s="211" t="s">
        <v>163</v>
      </c>
      <c r="E40" s="212">
        <v>1.71</v>
      </c>
      <c r="F40" s="212"/>
      <c r="G40" s="212"/>
      <c r="H40" s="212"/>
      <c r="I40" s="199"/>
      <c r="J40" s="189"/>
      <c r="K40" s="213"/>
      <c r="L40" s="189"/>
      <c r="M40" s="190"/>
    </row>
    <row r="41" spans="1:13" ht="24" customHeight="1">
      <c r="A41" s="210">
        <v>23</v>
      </c>
      <c r="B41" s="211" t="s">
        <v>194</v>
      </c>
      <c r="C41" s="211" t="s">
        <v>195</v>
      </c>
      <c r="D41" s="211" t="s">
        <v>163</v>
      </c>
      <c r="E41" s="212">
        <v>370</v>
      </c>
      <c r="F41" s="212">
        <v>9.2084587028063023</v>
      </c>
      <c r="G41" s="212"/>
      <c r="H41" s="212"/>
      <c r="I41" s="199"/>
      <c r="J41" s="189"/>
      <c r="K41" s="213"/>
      <c r="L41" s="189"/>
      <c r="M41" s="190"/>
    </row>
    <row r="42" spans="1:13" ht="24" customHeight="1">
      <c r="A42" s="210">
        <v>24</v>
      </c>
      <c r="B42" s="211" t="s">
        <v>196</v>
      </c>
      <c r="C42" s="211" t="s">
        <v>197</v>
      </c>
      <c r="D42" s="211" t="s">
        <v>163</v>
      </c>
      <c r="E42" s="212">
        <v>370</v>
      </c>
      <c r="F42" s="212">
        <v>15.347431171343841</v>
      </c>
      <c r="G42" s="212"/>
      <c r="H42" s="212"/>
      <c r="I42" s="199"/>
      <c r="J42" s="189"/>
      <c r="K42" s="213"/>
      <c r="L42" s="189"/>
      <c r="M42" s="190"/>
    </row>
    <row r="43" spans="1:13" ht="24" customHeight="1">
      <c r="A43" s="210">
        <v>25</v>
      </c>
      <c r="B43" s="211" t="s">
        <v>198</v>
      </c>
      <c r="C43" s="211" t="s">
        <v>199</v>
      </c>
      <c r="D43" s="211" t="s">
        <v>163</v>
      </c>
      <c r="E43" s="212">
        <v>370</v>
      </c>
      <c r="F43" s="212">
        <v>24.232786060016579</v>
      </c>
      <c r="G43" s="212"/>
      <c r="H43" s="212"/>
      <c r="I43" s="199"/>
      <c r="J43" s="189"/>
      <c r="K43" s="213"/>
      <c r="L43" s="189"/>
      <c r="M43" s="190"/>
    </row>
    <row r="44" spans="1:13" ht="27" customHeight="1">
      <c r="A44" s="214"/>
      <c r="B44" s="215" t="s">
        <v>63</v>
      </c>
      <c r="C44" s="215" t="s">
        <v>200</v>
      </c>
      <c r="D44" s="216"/>
      <c r="E44" s="217"/>
      <c r="F44" s="217"/>
      <c r="G44" s="217"/>
      <c r="H44" s="217"/>
      <c r="I44" s="189"/>
      <c r="J44" s="189"/>
      <c r="K44" s="213"/>
      <c r="L44" s="189"/>
      <c r="M44" s="190"/>
    </row>
    <row r="45" spans="1:13" ht="33" customHeight="1">
      <c r="A45" s="210">
        <v>26</v>
      </c>
      <c r="B45" s="211" t="s">
        <v>201</v>
      </c>
      <c r="C45" s="211" t="s">
        <v>202</v>
      </c>
      <c r="D45" s="211" t="s">
        <v>182</v>
      </c>
      <c r="E45" s="212">
        <v>370</v>
      </c>
      <c r="F45" s="212">
        <v>16.424443885122351</v>
      </c>
      <c r="G45" s="212"/>
      <c r="H45" s="212"/>
      <c r="I45" s="199"/>
      <c r="J45" s="189"/>
      <c r="K45" s="213"/>
      <c r="L45" s="189"/>
      <c r="M45" s="190"/>
    </row>
    <row r="46" spans="1:13" ht="27" customHeight="1">
      <c r="A46" s="214"/>
      <c r="B46" s="215" t="s">
        <v>45</v>
      </c>
      <c r="C46" s="215" t="s">
        <v>203</v>
      </c>
      <c r="D46" s="216"/>
      <c r="E46" s="217"/>
      <c r="F46" s="217"/>
      <c r="G46" s="217">
        <f>SUM(G47:G53)</f>
        <v>0</v>
      </c>
      <c r="H46" s="217"/>
      <c r="I46" s="189"/>
      <c r="J46" s="189"/>
      <c r="K46" s="213"/>
      <c r="L46" s="189"/>
      <c r="M46" s="190"/>
    </row>
    <row r="47" spans="1:13" ht="24" customHeight="1">
      <c r="A47" s="210">
        <v>27</v>
      </c>
      <c r="B47" s="211" t="s">
        <v>204</v>
      </c>
      <c r="C47" s="211" t="s">
        <v>205</v>
      </c>
      <c r="D47" s="211" t="s">
        <v>182</v>
      </c>
      <c r="E47" s="212">
        <v>29</v>
      </c>
      <c r="F47" s="212"/>
      <c r="G47" s="212"/>
      <c r="H47" s="212"/>
      <c r="I47" s="199"/>
      <c r="J47" s="189"/>
      <c r="K47" s="213"/>
      <c r="L47" s="189"/>
      <c r="M47" s="190"/>
    </row>
    <row r="48" spans="1:13" ht="12" customHeight="1">
      <c r="A48" s="218">
        <v>28</v>
      </c>
      <c r="B48" s="219" t="s">
        <v>206</v>
      </c>
      <c r="C48" s="219" t="s">
        <v>207</v>
      </c>
      <c r="D48" s="219" t="s">
        <v>185</v>
      </c>
      <c r="E48" s="220">
        <v>29.29</v>
      </c>
      <c r="F48" s="220"/>
      <c r="G48" s="220"/>
      <c r="H48" s="220"/>
      <c r="I48" s="199"/>
      <c r="J48" s="189"/>
      <c r="K48" s="213"/>
      <c r="L48" s="189"/>
      <c r="M48" s="190"/>
    </row>
    <row r="49" spans="1:13" ht="24" customHeight="1">
      <c r="A49" s="210">
        <v>29</v>
      </c>
      <c r="B49" s="211" t="s">
        <v>208</v>
      </c>
      <c r="C49" s="211" t="s">
        <v>209</v>
      </c>
      <c r="D49" s="211" t="s">
        <v>182</v>
      </c>
      <c r="E49" s="212">
        <v>11</v>
      </c>
      <c r="F49" s="212"/>
      <c r="G49" s="212"/>
      <c r="H49" s="212"/>
      <c r="I49" s="199"/>
      <c r="J49" s="189"/>
      <c r="K49" s="213"/>
      <c r="L49" s="189"/>
      <c r="M49" s="190"/>
    </row>
    <row r="50" spans="1:13" ht="24" customHeight="1">
      <c r="A50" s="218">
        <v>30</v>
      </c>
      <c r="B50" s="219" t="s">
        <v>210</v>
      </c>
      <c r="C50" s="219" t="s">
        <v>211</v>
      </c>
      <c r="D50" s="219" t="s">
        <v>185</v>
      </c>
      <c r="E50" s="220">
        <v>11.11</v>
      </c>
      <c r="F50" s="220"/>
      <c r="G50" s="220"/>
      <c r="H50" s="220"/>
      <c r="I50" s="199"/>
      <c r="J50" s="189"/>
      <c r="K50" s="213"/>
      <c r="L50" s="189"/>
      <c r="M50" s="190"/>
    </row>
    <row r="51" spans="1:13" ht="24" customHeight="1">
      <c r="A51" s="210">
        <v>31</v>
      </c>
      <c r="B51" s="211" t="s">
        <v>212</v>
      </c>
      <c r="C51" s="211" t="s">
        <v>213</v>
      </c>
      <c r="D51" s="211" t="s">
        <v>143</v>
      </c>
      <c r="E51" s="212">
        <v>2.5</v>
      </c>
      <c r="F51" s="212"/>
      <c r="G51" s="212"/>
      <c r="H51" s="212"/>
      <c r="I51" s="199"/>
      <c r="J51" s="189"/>
      <c r="K51" s="213"/>
      <c r="L51" s="189"/>
      <c r="M51" s="190"/>
    </row>
    <row r="52" spans="1:13" ht="24" customHeight="1">
      <c r="A52" s="210">
        <v>32</v>
      </c>
      <c r="B52" s="211" t="s">
        <v>214</v>
      </c>
      <c r="C52" s="211" t="s">
        <v>215</v>
      </c>
      <c r="D52" s="211" t="s">
        <v>163</v>
      </c>
      <c r="E52" s="212">
        <v>370</v>
      </c>
      <c r="F52" s="212"/>
      <c r="G52" s="212"/>
      <c r="H52" s="212">
        <v>0</v>
      </c>
      <c r="I52" s="199"/>
      <c r="J52" s="189"/>
      <c r="K52" s="213"/>
      <c r="L52" s="189"/>
      <c r="M52" s="190"/>
    </row>
    <row r="53" spans="1:13" ht="24" customHeight="1">
      <c r="A53" s="210">
        <v>33</v>
      </c>
      <c r="B53" s="211" t="s">
        <v>216</v>
      </c>
      <c r="C53" s="211" t="s">
        <v>217</v>
      </c>
      <c r="D53" s="211" t="s">
        <v>163</v>
      </c>
      <c r="E53" s="212">
        <v>50.25</v>
      </c>
      <c r="F53" s="212"/>
      <c r="G53" s="212"/>
      <c r="H53" s="212"/>
      <c r="I53" s="199"/>
      <c r="J53" s="189"/>
      <c r="K53" s="213"/>
      <c r="L53" s="189"/>
      <c r="M53" s="190"/>
    </row>
    <row r="54" spans="1:13" ht="27" customHeight="1">
      <c r="A54" s="214"/>
      <c r="B54" s="215" t="s">
        <v>218</v>
      </c>
      <c r="C54" s="215" t="s">
        <v>219</v>
      </c>
      <c r="D54" s="216"/>
      <c r="E54" s="217"/>
      <c r="F54" s="217"/>
      <c r="G54" s="217"/>
      <c r="H54" s="217">
        <v>0</v>
      </c>
      <c r="I54" s="189"/>
      <c r="J54" s="189"/>
      <c r="K54" s="213"/>
      <c r="L54" s="189"/>
      <c r="M54" s="190"/>
    </row>
    <row r="55" spans="1:13" ht="24" customHeight="1">
      <c r="A55" s="210">
        <v>34</v>
      </c>
      <c r="B55" s="211" t="s">
        <v>220</v>
      </c>
      <c r="C55" s="211" t="s">
        <v>221</v>
      </c>
      <c r="D55" s="211" t="s">
        <v>160</v>
      </c>
      <c r="E55" s="212">
        <v>557.98900000000003</v>
      </c>
      <c r="F55" s="212"/>
      <c r="G55" s="212"/>
      <c r="H55" s="212">
        <v>0</v>
      </c>
      <c r="I55" s="199"/>
      <c r="J55" s="189"/>
      <c r="K55" s="213"/>
      <c r="L55" s="189"/>
      <c r="M55" s="190"/>
    </row>
    <row r="56" spans="1:13" ht="30" customHeight="1">
      <c r="A56" s="221"/>
      <c r="B56" s="222" t="s">
        <v>50</v>
      </c>
      <c r="C56" s="222" t="s">
        <v>222</v>
      </c>
      <c r="D56" s="223"/>
      <c r="E56" s="224"/>
      <c r="F56" s="224"/>
      <c r="G56" s="224"/>
      <c r="H56" s="224"/>
      <c r="I56" s="189"/>
      <c r="J56" s="189"/>
      <c r="K56" s="213"/>
      <c r="L56" s="189"/>
      <c r="M56" s="190"/>
    </row>
    <row r="57" spans="1:13" ht="27" customHeight="1">
      <c r="A57" s="206"/>
      <c r="B57" s="207" t="s">
        <v>223</v>
      </c>
      <c r="C57" s="207" t="s">
        <v>224</v>
      </c>
      <c r="D57" s="208"/>
      <c r="E57" s="209"/>
      <c r="F57" s="209"/>
      <c r="G57" s="209"/>
      <c r="H57" s="209"/>
      <c r="I57" s="189"/>
      <c r="J57" s="189"/>
      <c r="K57" s="213"/>
      <c r="L57" s="189"/>
      <c r="M57" s="190"/>
    </row>
    <row r="58" spans="1:13" ht="24" customHeight="1">
      <c r="A58" s="210">
        <v>35</v>
      </c>
      <c r="B58" s="211" t="s">
        <v>225</v>
      </c>
      <c r="C58" s="211" t="s">
        <v>226</v>
      </c>
      <c r="D58" s="211" t="s">
        <v>185</v>
      </c>
      <c r="E58" s="212">
        <v>2</v>
      </c>
      <c r="F58" s="212"/>
      <c r="G58" s="212"/>
      <c r="H58" s="212"/>
      <c r="I58" s="199"/>
      <c r="J58" s="189"/>
      <c r="K58" s="213"/>
      <c r="L58" s="189"/>
      <c r="M58" s="190"/>
    </row>
    <row r="59" spans="1:13" ht="24" customHeight="1">
      <c r="A59" s="218">
        <v>36</v>
      </c>
      <c r="B59" s="219" t="s">
        <v>227</v>
      </c>
      <c r="C59" s="219" t="s">
        <v>228</v>
      </c>
      <c r="D59" s="219" t="s">
        <v>185</v>
      </c>
      <c r="E59" s="220">
        <v>2</v>
      </c>
      <c r="F59" s="220"/>
      <c r="G59" s="220"/>
      <c r="H59" s="220"/>
      <c r="I59" s="199"/>
      <c r="J59" s="189"/>
      <c r="K59" s="213"/>
      <c r="L59" s="189"/>
      <c r="M59" s="190"/>
    </row>
    <row r="60" spans="1:13" ht="30" customHeight="1">
      <c r="A60" s="225"/>
      <c r="B60" s="226"/>
      <c r="C60" s="227" t="s">
        <v>229</v>
      </c>
      <c r="D60" s="226"/>
      <c r="E60" s="228"/>
      <c r="F60" s="228"/>
      <c r="G60" s="228"/>
      <c r="H60" s="228"/>
      <c r="I60" s="189"/>
      <c r="J60" s="189"/>
      <c r="K60" s="213"/>
      <c r="L60" s="189"/>
      <c r="M60" s="190"/>
    </row>
    <row r="61" spans="1:13" ht="24" customHeight="1">
      <c r="A61" s="210">
        <v>37</v>
      </c>
      <c r="B61" s="211" t="s">
        <v>230</v>
      </c>
      <c r="C61" s="211" t="s">
        <v>231</v>
      </c>
      <c r="D61" s="211" t="s">
        <v>185</v>
      </c>
      <c r="E61" s="212">
        <v>2</v>
      </c>
      <c r="F61" s="212"/>
      <c r="G61" s="212"/>
      <c r="H61" s="212"/>
      <c r="I61" s="199"/>
      <c r="J61" s="189"/>
      <c r="K61" s="213"/>
      <c r="L61" s="189"/>
      <c r="M61" s="190"/>
    </row>
    <row r="62" spans="1:13" ht="24" customHeight="1">
      <c r="A62" s="218">
        <v>38</v>
      </c>
      <c r="B62" s="219" t="s">
        <v>232</v>
      </c>
      <c r="C62" s="219" t="s">
        <v>233</v>
      </c>
      <c r="D62" s="219" t="s">
        <v>185</v>
      </c>
      <c r="E62" s="220">
        <v>2</v>
      </c>
      <c r="F62" s="220"/>
      <c r="G62" s="220"/>
      <c r="H62" s="220"/>
      <c r="I62" s="199"/>
      <c r="J62" s="189"/>
      <c r="K62" s="213"/>
      <c r="L62" s="189"/>
      <c r="M62" s="190"/>
    </row>
    <row r="63" spans="1:13" ht="30" customHeight="1">
      <c r="A63" s="221"/>
      <c r="B63" s="222" t="s">
        <v>234</v>
      </c>
      <c r="C63" s="222" t="s">
        <v>235</v>
      </c>
      <c r="D63" s="223"/>
      <c r="E63" s="224"/>
      <c r="F63" s="224"/>
      <c r="G63" s="224"/>
      <c r="H63" s="224"/>
      <c r="I63" s="189"/>
      <c r="J63" s="189"/>
      <c r="K63" s="213"/>
      <c r="L63" s="189"/>
      <c r="M63" s="190"/>
    </row>
    <row r="64" spans="1:13" ht="27" customHeight="1">
      <c r="A64" s="206"/>
      <c r="B64" s="207" t="s">
        <v>236</v>
      </c>
      <c r="C64" s="207" t="s">
        <v>237</v>
      </c>
      <c r="D64" s="208"/>
      <c r="E64" s="209"/>
      <c r="F64" s="209"/>
      <c r="G64" s="209"/>
      <c r="H64" s="209"/>
      <c r="I64" s="189"/>
      <c r="J64" s="189"/>
      <c r="K64" s="213"/>
      <c r="L64" s="189"/>
      <c r="M64" s="190"/>
    </row>
    <row r="65" spans="1:13" ht="12" customHeight="1">
      <c r="A65" s="210">
        <v>39</v>
      </c>
      <c r="B65" s="211" t="s">
        <v>238</v>
      </c>
      <c r="C65" s="211" t="s">
        <v>239</v>
      </c>
      <c r="D65" s="211" t="s">
        <v>182</v>
      </c>
      <c r="E65" s="212">
        <v>13.5</v>
      </c>
      <c r="F65" s="212"/>
      <c r="G65" s="212"/>
      <c r="H65" s="212"/>
      <c r="I65" s="199"/>
      <c r="J65" s="189"/>
      <c r="K65" s="213"/>
      <c r="L65" s="189"/>
      <c r="M65" s="190"/>
    </row>
    <row r="66" spans="1:13" ht="24" customHeight="1">
      <c r="A66" s="218">
        <v>40</v>
      </c>
      <c r="B66" s="219" t="s">
        <v>240</v>
      </c>
      <c r="C66" s="219" t="s">
        <v>241</v>
      </c>
      <c r="D66" s="219" t="s">
        <v>182</v>
      </c>
      <c r="E66" s="220">
        <v>13.5</v>
      </c>
      <c r="F66" s="220"/>
      <c r="G66" s="220"/>
      <c r="H66" s="220"/>
      <c r="I66" s="199"/>
      <c r="J66" s="189"/>
      <c r="K66" s="213"/>
      <c r="L66" s="189"/>
      <c r="M66" s="190"/>
    </row>
    <row r="67" spans="1:13" ht="12" customHeight="1">
      <c r="A67" s="210">
        <v>41</v>
      </c>
      <c r="B67" s="211" t="s">
        <v>242</v>
      </c>
      <c r="C67" s="211" t="s">
        <v>243</v>
      </c>
      <c r="D67" s="211" t="s">
        <v>185</v>
      </c>
      <c r="E67" s="212">
        <v>2</v>
      </c>
      <c r="F67" s="212"/>
      <c r="G67" s="212"/>
      <c r="H67" s="212"/>
      <c r="I67" s="199"/>
      <c r="J67" s="189"/>
      <c r="K67" s="213"/>
      <c r="L67" s="189"/>
      <c r="M67" s="190"/>
    </row>
    <row r="68" spans="1:13" ht="24" customHeight="1">
      <c r="A68" s="218">
        <v>42</v>
      </c>
      <c r="B68" s="219" t="s">
        <v>244</v>
      </c>
      <c r="C68" s="219" t="s">
        <v>245</v>
      </c>
      <c r="D68" s="219" t="s">
        <v>182</v>
      </c>
      <c r="E68" s="220">
        <v>6</v>
      </c>
      <c r="F68" s="220"/>
      <c r="G68" s="220"/>
      <c r="H68" s="220">
        <v>3.4020000000000002E-2</v>
      </c>
      <c r="I68" s="199"/>
      <c r="J68" s="189"/>
      <c r="K68" s="213"/>
      <c r="L68" s="189"/>
      <c r="M68" s="190"/>
    </row>
    <row r="69" spans="1:13" ht="30" customHeight="1">
      <c r="A69" s="229"/>
      <c r="B69" s="230" t="s">
        <v>73</v>
      </c>
      <c r="C69" s="230" t="s">
        <v>246</v>
      </c>
      <c r="D69" s="231"/>
      <c r="E69" s="232"/>
      <c r="F69" s="232"/>
      <c r="G69" s="232"/>
      <c r="H69" s="232">
        <v>0</v>
      </c>
      <c r="I69" s="189"/>
      <c r="J69" s="189"/>
      <c r="K69" s="213"/>
      <c r="L69" s="189"/>
      <c r="M69" s="190"/>
    </row>
    <row r="70" spans="1:13" ht="24" customHeight="1">
      <c r="A70" s="210">
        <v>43</v>
      </c>
      <c r="B70" s="211" t="s">
        <v>247</v>
      </c>
      <c r="C70" s="211" t="s">
        <v>248</v>
      </c>
      <c r="D70" s="211" t="s">
        <v>249</v>
      </c>
      <c r="E70" s="212">
        <v>120</v>
      </c>
      <c r="F70" s="212"/>
      <c r="G70" s="212"/>
      <c r="H70" s="212">
        <v>0</v>
      </c>
      <c r="I70" s="199"/>
      <c r="J70" s="189"/>
      <c r="K70" s="213"/>
      <c r="L70" s="189"/>
      <c r="M70" s="190"/>
    </row>
    <row r="71" spans="1:13" ht="30" customHeight="1">
      <c r="A71" s="233"/>
      <c r="B71" s="234"/>
      <c r="C71" s="235" t="s">
        <v>250</v>
      </c>
      <c r="D71" s="234"/>
      <c r="E71" s="236"/>
      <c r="F71" s="236"/>
      <c r="G71" s="236">
        <f>G69+G63+G56+G13</f>
        <v>0</v>
      </c>
      <c r="H71" s="236"/>
      <c r="I71" s="189"/>
      <c r="J71" s="189"/>
      <c r="K71" s="189"/>
      <c r="L71" s="189"/>
      <c r="M71" s="190"/>
    </row>
    <row r="72" spans="1:13" ht="13" customHeight="1">
      <c r="A72" s="237"/>
      <c r="B72" s="189"/>
      <c r="C72" s="189"/>
      <c r="D72" s="189"/>
      <c r="E72" s="189"/>
      <c r="F72" s="189"/>
      <c r="G72" s="189"/>
      <c r="H72" s="189"/>
      <c r="I72" s="189"/>
      <c r="J72" s="189"/>
      <c r="K72" s="189"/>
      <c r="L72" s="189"/>
      <c r="M72" s="190"/>
    </row>
    <row r="73" spans="1:13" ht="12" customHeight="1">
      <c r="A73" s="238"/>
      <c r="B73" s="239"/>
      <c r="C73" s="239"/>
      <c r="D73" s="239"/>
      <c r="E73" s="239"/>
      <c r="F73" s="239"/>
      <c r="G73" s="240"/>
      <c r="H73" s="239"/>
      <c r="I73" s="239"/>
      <c r="J73" s="239"/>
      <c r="K73" s="239"/>
      <c r="L73" s="239"/>
      <c r="M73" s="241"/>
    </row>
  </sheetData>
  <mergeCells count="2">
    <mergeCell ref="A8:C8"/>
    <mergeCell ref="A1:H1"/>
  </mergeCells>
  <pageMargins left="0.75" right="0.75" top="1" bottom="0" header="0" footer="0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3"/>
  <sheetViews>
    <sheetView showGridLines="0" topLeftCell="A21" workbookViewId="0">
      <selection activeCell="I47" sqref="I47"/>
    </sheetView>
  </sheetViews>
  <sheetFormatPr baseColWidth="10" defaultColWidth="10.6640625" defaultRowHeight="12" customHeight="1" x14ac:dyDescent="0"/>
  <cols>
    <col min="1" max="1" width="4" style="242" customWidth="1"/>
    <col min="2" max="2" width="12.1640625" style="242" customWidth="1"/>
    <col min="3" max="3" width="49.6640625" style="242" customWidth="1"/>
    <col min="4" max="4" width="3.6640625" style="242" customWidth="1"/>
    <col min="5" max="5" width="11.1640625" style="242" customWidth="1"/>
    <col min="6" max="6" width="11.5" style="242" customWidth="1"/>
    <col min="7" max="7" width="17.1640625" style="242" customWidth="1"/>
    <col min="8" max="8" width="13.6640625" style="242" customWidth="1"/>
    <col min="9" max="256" width="10.6640625" style="242" customWidth="1"/>
  </cols>
  <sheetData>
    <row r="1" spans="1:8" ht="27" customHeight="1">
      <c r="A1" s="307" t="s">
        <v>123</v>
      </c>
      <c r="B1" s="308"/>
      <c r="C1" s="308"/>
      <c r="D1" s="308"/>
      <c r="E1" s="308"/>
      <c r="F1" s="308"/>
      <c r="G1" s="308"/>
      <c r="H1" s="309"/>
    </row>
    <row r="2" spans="1:8" ht="12" customHeight="1">
      <c r="A2" s="188" t="s">
        <v>124</v>
      </c>
      <c r="B2" s="164"/>
      <c r="C2" s="164"/>
      <c r="D2" s="164"/>
      <c r="E2" s="164"/>
      <c r="F2" s="164"/>
      <c r="G2" s="164"/>
      <c r="H2" s="243"/>
    </row>
    <row r="3" spans="1:8" ht="12" customHeight="1">
      <c r="A3" s="188" t="s">
        <v>251</v>
      </c>
      <c r="B3" s="164"/>
      <c r="C3" s="164"/>
      <c r="D3" s="164"/>
      <c r="E3" s="164"/>
      <c r="F3" s="164"/>
      <c r="G3" s="164"/>
      <c r="H3" s="243"/>
    </row>
    <row r="4" spans="1:8" ht="12.75" customHeight="1">
      <c r="A4" s="191"/>
      <c r="B4" s="192"/>
      <c r="C4" s="193"/>
      <c r="D4" s="158"/>
      <c r="E4" s="158"/>
      <c r="F4" s="158"/>
      <c r="G4" s="158"/>
      <c r="H4" s="244"/>
    </row>
    <row r="5" spans="1:8" ht="8" customHeight="1">
      <c r="A5" s="194"/>
      <c r="B5" s="160"/>
      <c r="C5" s="160"/>
      <c r="D5" s="160"/>
      <c r="E5" s="160"/>
      <c r="F5" s="160"/>
      <c r="G5" s="160"/>
      <c r="H5" s="245"/>
    </row>
    <row r="6" spans="1:8" ht="12" customHeight="1">
      <c r="A6" s="166" t="s">
        <v>126</v>
      </c>
      <c r="B6" s="164"/>
      <c r="C6" s="164"/>
      <c r="D6" s="164"/>
      <c r="E6" s="164"/>
      <c r="F6" s="164"/>
      <c r="G6" s="164"/>
      <c r="H6" s="243"/>
    </row>
    <row r="7" spans="1:8" ht="12.75" customHeight="1">
      <c r="A7" s="166" t="s">
        <v>127</v>
      </c>
      <c r="B7" s="164"/>
      <c r="C7" s="164"/>
      <c r="D7" s="164"/>
      <c r="E7" s="162" t="s">
        <v>128</v>
      </c>
      <c r="F7" s="164"/>
      <c r="G7" s="164"/>
      <c r="H7" s="243"/>
    </row>
    <row r="8" spans="1:8" ht="12.75" customHeight="1">
      <c r="A8" s="305" t="s">
        <v>129</v>
      </c>
      <c r="B8" s="306"/>
      <c r="C8" s="306"/>
      <c r="D8" s="195"/>
      <c r="E8" s="162" t="s">
        <v>130</v>
      </c>
      <c r="F8" s="195"/>
      <c r="G8" s="195"/>
      <c r="H8" s="246"/>
    </row>
    <row r="9" spans="1:8" ht="8" customHeight="1">
      <c r="A9" s="196"/>
      <c r="B9" s="197"/>
      <c r="C9" s="197"/>
      <c r="D9" s="197"/>
      <c r="E9" s="197"/>
      <c r="F9" s="197"/>
      <c r="G9" s="197"/>
      <c r="H9" s="247"/>
    </row>
    <row r="10" spans="1:8" ht="27.75" customHeight="1">
      <c r="A10" s="198" t="s">
        <v>131</v>
      </c>
      <c r="B10" s="198" t="s">
        <v>132</v>
      </c>
      <c r="C10" s="198" t="s">
        <v>133</v>
      </c>
      <c r="D10" s="198" t="s">
        <v>134</v>
      </c>
      <c r="E10" s="198" t="s">
        <v>135</v>
      </c>
      <c r="F10" s="198" t="s">
        <v>136</v>
      </c>
      <c r="G10" s="198" t="s">
        <v>137</v>
      </c>
      <c r="H10" s="198" t="s">
        <v>138</v>
      </c>
    </row>
    <row r="11" spans="1:8" ht="12.75" hidden="1" customHeight="1">
      <c r="A11" s="198" t="s">
        <v>36</v>
      </c>
      <c r="B11" s="198" t="s">
        <v>43</v>
      </c>
      <c r="C11" s="198" t="s">
        <v>49</v>
      </c>
      <c r="D11" s="198" t="s">
        <v>55</v>
      </c>
      <c r="E11" s="198" t="s">
        <v>59</v>
      </c>
      <c r="F11" s="198" t="s">
        <v>63</v>
      </c>
      <c r="G11" s="198" t="s">
        <v>66</v>
      </c>
      <c r="H11" s="198" t="s">
        <v>39</v>
      </c>
    </row>
    <row r="12" spans="1:8" ht="8" customHeight="1">
      <c r="A12" s="200"/>
      <c r="B12" s="201"/>
      <c r="C12" s="201"/>
      <c r="D12" s="201"/>
      <c r="E12" s="201"/>
      <c r="F12" s="201"/>
      <c r="G12" s="201"/>
      <c r="H12" s="248"/>
    </row>
    <row r="13" spans="1:8" ht="30" customHeight="1">
      <c r="A13" s="202"/>
      <c r="B13" s="203" t="s">
        <v>37</v>
      </c>
      <c r="C13" s="203" t="s">
        <v>139</v>
      </c>
      <c r="D13" s="204"/>
      <c r="E13" s="205"/>
      <c r="F13" s="205"/>
      <c r="G13" s="205"/>
      <c r="H13" s="249"/>
    </row>
    <row r="14" spans="1:8" ht="27.75" customHeight="1">
      <c r="A14" s="206"/>
      <c r="B14" s="207" t="s">
        <v>36</v>
      </c>
      <c r="C14" s="207" t="s">
        <v>140</v>
      </c>
      <c r="D14" s="208"/>
      <c r="E14" s="209"/>
      <c r="F14" s="209"/>
      <c r="G14" s="209"/>
      <c r="H14" s="250">
        <v>0</v>
      </c>
    </row>
    <row r="15" spans="1:8" ht="24" customHeight="1">
      <c r="A15" s="210">
        <v>1</v>
      </c>
      <c r="B15" s="211" t="s">
        <v>141</v>
      </c>
      <c r="C15" s="211" t="s">
        <v>142</v>
      </c>
      <c r="D15" s="211" t="s">
        <v>143</v>
      </c>
      <c r="E15" s="212">
        <v>11.28</v>
      </c>
      <c r="F15" s="212"/>
      <c r="G15" s="212"/>
      <c r="H15" s="212">
        <v>0</v>
      </c>
    </row>
    <row r="16" spans="1:8" ht="24" customHeight="1">
      <c r="A16" s="210">
        <v>2</v>
      </c>
      <c r="B16" s="211" t="s">
        <v>144</v>
      </c>
      <c r="C16" s="211" t="s">
        <v>145</v>
      </c>
      <c r="D16" s="211" t="s">
        <v>143</v>
      </c>
      <c r="E16" s="212">
        <v>11.28</v>
      </c>
      <c r="F16" s="212"/>
      <c r="G16" s="212"/>
      <c r="H16" s="212">
        <v>0</v>
      </c>
    </row>
    <row r="17" spans="1:8" ht="12.75" customHeight="1">
      <c r="A17" s="210">
        <v>3</v>
      </c>
      <c r="B17" s="211" t="s">
        <v>146</v>
      </c>
      <c r="C17" s="211" t="s">
        <v>147</v>
      </c>
      <c r="D17" s="211" t="s">
        <v>143</v>
      </c>
      <c r="E17" s="212">
        <v>0.68</v>
      </c>
      <c r="F17" s="212"/>
      <c r="G17" s="212"/>
      <c r="H17" s="212">
        <v>0</v>
      </c>
    </row>
    <row r="18" spans="1:8" ht="12.75" customHeight="1">
      <c r="A18" s="210">
        <v>4</v>
      </c>
      <c r="B18" s="211" t="s">
        <v>148</v>
      </c>
      <c r="C18" s="211" t="s">
        <v>149</v>
      </c>
      <c r="D18" s="211" t="s">
        <v>143</v>
      </c>
      <c r="E18" s="212">
        <v>3.52</v>
      </c>
      <c r="F18" s="212"/>
      <c r="G18" s="212"/>
      <c r="H18" s="212">
        <v>0</v>
      </c>
    </row>
    <row r="19" spans="1:8" ht="24" customHeight="1">
      <c r="A19" s="210">
        <v>5</v>
      </c>
      <c r="B19" s="211" t="s">
        <v>150</v>
      </c>
      <c r="C19" s="211" t="s">
        <v>151</v>
      </c>
      <c r="D19" s="211" t="s">
        <v>143</v>
      </c>
      <c r="E19" s="212">
        <v>3.52</v>
      </c>
      <c r="F19" s="212"/>
      <c r="G19" s="212"/>
      <c r="H19" s="212">
        <v>0</v>
      </c>
    </row>
    <row r="20" spans="1:8" ht="24" customHeight="1">
      <c r="A20" s="210">
        <v>6</v>
      </c>
      <c r="B20" s="211" t="s">
        <v>152</v>
      </c>
      <c r="C20" s="211" t="s">
        <v>153</v>
      </c>
      <c r="D20" s="211" t="s">
        <v>143</v>
      </c>
      <c r="E20" s="212">
        <v>15.48</v>
      </c>
      <c r="F20" s="212"/>
      <c r="G20" s="212"/>
      <c r="H20" s="212">
        <v>0</v>
      </c>
    </row>
    <row r="21" spans="1:8" ht="12.75" customHeight="1">
      <c r="A21" s="210">
        <v>7</v>
      </c>
      <c r="B21" s="211" t="s">
        <v>154</v>
      </c>
      <c r="C21" s="211" t="s">
        <v>155</v>
      </c>
      <c r="D21" s="211" t="s">
        <v>143</v>
      </c>
      <c r="E21" s="212">
        <v>15.48</v>
      </c>
      <c r="F21" s="212"/>
      <c r="G21" s="212"/>
      <c r="H21" s="212">
        <v>0</v>
      </c>
    </row>
    <row r="22" spans="1:8" ht="24" customHeight="1">
      <c r="A22" s="210">
        <v>8</v>
      </c>
      <c r="B22" s="211" t="s">
        <v>156</v>
      </c>
      <c r="C22" s="211" t="s">
        <v>157</v>
      </c>
      <c r="D22" s="211" t="s">
        <v>143</v>
      </c>
      <c r="E22" s="212">
        <v>30.96</v>
      </c>
      <c r="F22" s="212"/>
      <c r="G22" s="212"/>
      <c r="H22" s="212">
        <v>0</v>
      </c>
    </row>
    <row r="23" spans="1:8" ht="24" customHeight="1">
      <c r="A23" s="210">
        <v>9</v>
      </c>
      <c r="B23" s="211" t="s">
        <v>158</v>
      </c>
      <c r="C23" s="211" t="s">
        <v>159</v>
      </c>
      <c r="D23" s="211" t="s">
        <v>160</v>
      </c>
      <c r="E23" s="212">
        <v>30.96</v>
      </c>
      <c r="F23" s="212"/>
      <c r="G23" s="212"/>
      <c r="H23" s="212">
        <v>0</v>
      </c>
    </row>
    <row r="24" spans="1:8" ht="12.75" customHeight="1">
      <c r="A24" s="210">
        <v>10</v>
      </c>
      <c r="B24" s="211" t="s">
        <v>161</v>
      </c>
      <c r="C24" s="211" t="s">
        <v>162</v>
      </c>
      <c r="D24" s="211" t="s">
        <v>163</v>
      </c>
      <c r="E24" s="212">
        <v>32.799999999999997</v>
      </c>
      <c r="F24" s="212"/>
      <c r="G24" s="212"/>
      <c r="H24" s="212">
        <v>0</v>
      </c>
    </row>
    <row r="25" spans="1:8" ht="24" customHeight="1">
      <c r="A25" s="210">
        <v>11</v>
      </c>
      <c r="B25" s="211" t="s">
        <v>164</v>
      </c>
      <c r="C25" s="211" t="s">
        <v>165</v>
      </c>
      <c r="D25" s="211" t="s">
        <v>163</v>
      </c>
      <c r="E25" s="212">
        <v>14</v>
      </c>
      <c r="F25" s="212"/>
      <c r="G25" s="212"/>
      <c r="H25" s="212">
        <v>0</v>
      </c>
    </row>
    <row r="26" spans="1:8" ht="24" customHeight="1">
      <c r="A26" s="210">
        <v>12</v>
      </c>
      <c r="B26" s="211" t="s">
        <v>166</v>
      </c>
      <c r="C26" s="211" t="s">
        <v>167</v>
      </c>
      <c r="D26" s="211" t="s">
        <v>163</v>
      </c>
      <c r="E26" s="212">
        <v>14</v>
      </c>
      <c r="F26" s="212"/>
      <c r="G26" s="212"/>
      <c r="H26" s="212">
        <v>0</v>
      </c>
    </row>
    <row r="27" spans="1:8" ht="27.75" customHeight="1">
      <c r="A27" s="214"/>
      <c r="B27" s="215" t="s">
        <v>43</v>
      </c>
      <c r="C27" s="215" t="s">
        <v>168</v>
      </c>
      <c r="D27" s="216"/>
      <c r="E27" s="217"/>
      <c r="F27" s="217"/>
      <c r="G27" s="217"/>
      <c r="H27" s="251"/>
    </row>
    <row r="28" spans="1:8" ht="12.75" customHeight="1">
      <c r="A28" s="210">
        <v>13</v>
      </c>
      <c r="B28" s="211" t="s">
        <v>171</v>
      </c>
      <c r="C28" s="211" t="s">
        <v>172</v>
      </c>
      <c r="D28" s="211" t="s">
        <v>143</v>
      </c>
      <c r="E28" s="212">
        <v>0.54</v>
      </c>
      <c r="F28" s="212"/>
      <c r="G28" s="212"/>
      <c r="H28" s="212"/>
    </row>
    <row r="29" spans="1:8" ht="27.75" customHeight="1">
      <c r="A29" s="214"/>
      <c r="B29" s="215" t="s">
        <v>59</v>
      </c>
      <c r="C29" s="215" t="s">
        <v>189</v>
      </c>
      <c r="D29" s="216"/>
      <c r="E29" s="217"/>
      <c r="F29" s="217"/>
      <c r="G29" s="217"/>
      <c r="H29" s="251"/>
    </row>
    <row r="30" spans="1:8" ht="24" customHeight="1">
      <c r="A30" s="210">
        <v>14</v>
      </c>
      <c r="B30" s="211" t="s">
        <v>190</v>
      </c>
      <c r="C30" s="211" t="s">
        <v>191</v>
      </c>
      <c r="D30" s="211" t="s">
        <v>163</v>
      </c>
      <c r="E30" s="212">
        <v>8.8000000000000007</v>
      </c>
      <c r="F30" s="212"/>
      <c r="G30" s="212"/>
      <c r="H30" s="212"/>
    </row>
    <row r="31" spans="1:8" ht="24" customHeight="1">
      <c r="A31" s="210">
        <v>15</v>
      </c>
      <c r="B31" s="211" t="s">
        <v>192</v>
      </c>
      <c r="C31" s="211" t="s">
        <v>193</v>
      </c>
      <c r="D31" s="211" t="s">
        <v>163</v>
      </c>
      <c r="E31" s="212">
        <v>0.9</v>
      </c>
      <c r="F31" s="270" t="s">
        <v>273</v>
      </c>
      <c r="G31" s="212"/>
      <c r="H31" s="212"/>
    </row>
    <row r="32" spans="1:8" ht="24" customHeight="1">
      <c r="A32" s="210">
        <v>16</v>
      </c>
      <c r="B32" s="211" t="s">
        <v>252</v>
      </c>
      <c r="C32" s="211" t="s">
        <v>253</v>
      </c>
      <c r="D32" s="211" t="s">
        <v>163</v>
      </c>
      <c r="E32" s="212">
        <v>24</v>
      </c>
      <c r="F32" s="212"/>
      <c r="G32" s="212"/>
      <c r="H32" s="212"/>
    </row>
    <row r="33" spans="1:8" ht="24" customHeight="1">
      <c r="A33" s="210">
        <v>17</v>
      </c>
      <c r="B33" s="211" t="s">
        <v>254</v>
      </c>
      <c r="C33" s="211" t="s">
        <v>255</v>
      </c>
      <c r="D33" s="211" t="s">
        <v>163</v>
      </c>
      <c r="E33" s="212">
        <v>24</v>
      </c>
      <c r="F33" s="212"/>
      <c r="G33" s="212"/>
      <c r="H33" s="212"/>
    </row>
    <row r="34" spans="1:8" ht="24" customHeight="1">
      <c r="A34" s="210">
        <v>18</v>
      </c>
      <c r="B34" s="211" t="s">
        <v>256</v>
      </c>
      <c r="C34" s="211" t="s">
        <v>257</v>
      </c>
      <c r="D34" s="211" t="s">
        <v>163</v>
      </c>
      <c r="E34" s="212">
        <v>24</v>
      </c>
      <c r="F34" s="212"/>
      <c r="G34" s="212"/>
      <c r="H34" s="212"/>
    </row>
    <row r="35" spans="1:8" ht="24" customHeight="1">
      <c r="A35" s="218">
        <v>19</v>
      </c>
      <c r="B35" s="219" t="s">
        <v>258</v>
      </c>
      <c r="C35" s="219" t="s">
        <v>259</v>
      </c>
      <c r="D35" s="219" t="s">
        <v>163</v>
      </c>
      <c r="E35" s="220">
        <v>24.24</v>
      </c>
      <c r="F35" s="220"/>
      <c r="G35" s="220"/>
      <c r="H35" s="220"/>
    </row>
    <row r="36" spans="1:8" ht="27.75" customHeight="1">
      <c r="A36" s="214"/>
      <c r="B36" s="215" t="s">
        <v>45</v>
      </c>
      <c r="C36" s="215" t="s">
        <v>203</v>
      </c>
      <c r="D36" s="216"/>
      <c r="E36" s="217"/>
      <c r="F36" s="217"/>
      <c r="G36" s="217"/>
      <c r="H36" s="251"/>
    </row>
    <row r="37" spans="1:8" ht="24" customHeight="1">
      <c r="A37" s="210">
        <v>20</v>
      </c>
      <c r="B37" s="211" t="s">
        <v>204</v>
      </c>
      <c r="C37" s="211" t="s">
        <v>205</v>
      </c>
      <c r="D37" s="211" t="s">
        <v>182</v>
      </c>
      <c r="E37" s="212">
        <v>22</v>
      </c>
      <c r="F37" s="212"/>
      <c r="G37" s="212"/>
      <c r="H37" s="212"/>
    </row>
    <row r="38" spans="1:8" ht="12.75" customHeight="1">
      <c r="A38" s="218">
        <v>21</v>
      </c>
      <c r="B38" s="219" t="s">
        <v>206</v>
      </c>
      <c r="C38" s="219" t="s">
        <v>207</v>
      </c>
      <c r="D38" s="219" t="s">
        <v>185</v>
      </c>
      <c r="E38" s="220">
        <v>22.22</v>
      </c>
      <c r="F38" s="220"/>
      <c r="G38" s="220"/>
      <c r="H38" s="220"/>
    </row>
    <row r="39" spans="1:8" ht="24" customHeight="1">
      <c r="A39" s="210">
        <v>22</v>
      </c>
      <c r="B39" s="211" t="s">
        <v>212</v>
      </c>
      <c r="C39" s="211" t="s">
        <v>213</v>
      </c>
      <c r="D39" s="211" t="s">
        <v>143</v>
      </c>
      <c r="E39" s="212">
        <v>0.88</v>
      </c>
      <c r="F39" s="212"/>
      <c r="G39" s="212"/>
      <c r="H39" s="212"/>
    </row>
    <row r="40" spans="1:8" ht="27.75" customHeight="1">
      <c r="A40" s="214"/>
      <c r="B40" s="215" t="s">
        <v>218</v>
      </c>
      <c r="C40" s="215" t="s">
        <v>219</v>
      </c>
      <c r="D40" s="216"/>
      <c r="E40" s="217"/>
      <c r="F40" s="217"/>
      <c r="G40" s="217"/>
      <c r="H40" s="251">
        <v>0</v>
      </c>
    </row>
    <row r="41" spans="1:8" ht="24" customHeight="1">
      <c r="A41" s="210">
        <v>23</v>
      </c>
      <c r="B41" s="211" t="s">
        <v>260</v>
      </c>
      <c r="C41" s="211" t="s">
        <v>261</v>
      </c>
      <c r="D41" s="211" t="s">
        <v>160</v>
      </c>
      <c r="E41" s="212">
        <v>35.630000000000003</v>
      </c>
      <c r="F41" s="212"/>
      <c r="G41" s="212"/>
      <c r="H41" s="212">
        <v>0</v>
      </c>
    </row>
    <row r="42" spans="1:8" ht="24" customHeight="1">
      <c r="A42" s="210">
        <v>24</v>
      </c>
      <c r="B42" s="211" t="s">
        <v>262</v>
      </c>
      <c r="C42" s="211" t="s">
        <v>263</v>
      </c>
      <c r="D42" s="211" t="s">
        <v>160</v>
      </c>
      <c r="E42" s="212">
        <v>35.630000000000003</v>
      </c>
      <c r="F42" s="212"/>
      <c r="G42" s="212"/>
      <c r="H42" s="212">
        <v>0</v>
      </c>
    </row>
    <row r="43" spans="1:8" ht="30" customHeight="1">
      <c r="A43" s="221"/>
      <c r="B43" s="222" t="s">
        <v>50</v>
      </c>
      <c r="C43" s="222" t="s">
        <v>222</v>
      </c>
      <c r="D43" s="223"/>
      <c r="E43" s="224"/>
      <c r="F43" s="224"/>
      <c r="G43" s="224"/>
      <c r="H43" s="252"/>
    </row>
    <row r="44" spans="1:8" ht="27.75" customHeight="1">
      <c r="A44" s="206"/>
      <c r="B44" s="207" t="s">
        <v>223</v>
      </c>
      <c r="C44" s="207" t="s">
        <v>224</v>
      </c>
      <c r="D44" s="208"/>
      <c r="E44" s="209"/>
      <c r="F44" s="209"/>
      <c r="G44" s="209"/>
      <c r="H44" s="250"/>
    </row>
    <row r="45" spans="1:8" ht="24" customHeight="1">
      <c r="A45" s="210">
        <v>25</v>
      </c>
      <c r="B45" s="211" t="s">
        <v>225</v>
      </c>
      <c r="C45" s="211" t="s">
        <v>226</v>
      </c>
      <c r="D45" s="211" t="s">
        <v>185</v>
      </c>
      <c r="E45" s="212">
        <v>10</v>
      </c>
      <c r="F45" s="212"/>
      <c r="G45" s="212"/>
      <c r="H45" s="212"/>
    </row>
    <row r="46" spans="1:8" ht="24" customHeight="1">
      <c r="A46" s="218">
        <v>26</v>
      </c>
      <c r="B46" s="219" t="s">
        <v>264</v>
      </c>
      <c r="C46" s="219" t="s">
        <v>265</v>
      </c>
      <c r="D46" s="219" t="s">
        <v>185</v>
      </c>
      <c r="E46" s="220">
        <v>10</v>
      </c>
      <c r="F46" s="220"/>
      <c r="G46" s="220"/>
      <c r="H46" s="220">
        <v>0</v>
      </c>
    </row>
    <row r="47" spans="1:8" ht="30" customHeight="1">
      <c r="A47" s="225"/>
      <c r="B47" s="226"/>
      <c r="C47" s="227" t="s">
        <v>229</v>
      </c>
      <c r="D47" s="226"/>
      <c r="E47" s="228"/>
      <c r="F47" s="228"/>
      <c r="G47" s="228"/>
      <c r="H47" s="253"/>
    </row>
    <row r="48" spans="1:8" ht="24" customHeight="1">
      <c r="A48" s="210">
        <v>27</v>
      </c>
      <c r="B48" s="211" t="s">
        <v>266</v>
      </c>
      <c r="C48" s="211" t="s">
        <v>267</v>
      </c>
      <c r="D48" s="211" t="s">
        <v>182</v>
      </c>
      <c r="E48" s="212">
        <v>14</v>
      </c>
      <c r="F48" s="212"/>
      <c r="G48" s="212"/>
      <c r="H48" s="212">
        <v>0</v>
      </c>
    </row>
    <row r="49" spans="1:8" ht="24" customHeight="1">
      <c r="A49" s="218">
        <v>28</v>
      </c>
      <c r="B49" s="219" t="s">
        <v>268</v>
      </c>
      <c r="C49" s="219" t="s">
        <v>269</v>
      </c>
      <c r="D49" s="219" t="s">
        <v>163</v>
      </c>
      <c r="E49" s="220">
        <v>28</v>
      </c>
      <c r="F49" s="220"/>
      <c r="G49" s="220"/>
      <c r="H49" s="220"/>
    </row>
    <row r="50" spans="1:8" ht="12" customHeight="1">
      <c r="A50" s="254"/>
      <c r="B50" s="255"/>
      <c r="C50" s="256" t="s">
        <v>270</v>
      </c>
      <c r="D50" s="255"/>
      <c r="E50" s="257"/>
      <c r="F50" s="257"/>
      <c r="G50" s="257"/>
      <c r="H50" s="258"/>
    </row>
    <row r="51" spans="1:8" ht="30" customHeight="1">
      <c r="A51" s="259"/>
      <c r="B51" s="260" t="s">
        <v>73</v>
      </c>
      <c r="C51" s="260" t="s">
        <v>246</v>
      </c>
      <c r="D51" s="261"/>
      <c r="E51" s="262"/>
      <c r="F51" s="262"/>
      <c r="G51" s="262"/>
      <c r="H51" s="263">
        <v>0</v>
      </c>
    </row>
    <row r="52" spans="1:8" ht="33.75" customHeight="1">
      <c r="A52" s="210">
        <v>29</v>
      </c>
      <c r="B52" s="211" t="s">
        <v>247</v>
      </c>
      <c r="C52" s="211" t="s">
        <v>271</v>
      </c>
      <c r="D52" s="211" t="s">
        <v>249</v>
      </c>
      <c r="E52" s="212">
        <v>48</v>
      </c>
      <c r="F52" s="212">
        <v>16.899999999999999</v>
      </c>
      <c r="G52" s="212"/>
      <c r="H52" s="212">
        <v>0</v>
      </c>
    </row>
    <row r="53" spans="1:8" ht="30" customHeight="1">
      <c r="A53" s="264"/>
      <c r="B53" s="265"/>
      <c r="C53" s="266" t="s">
        <v>250</v>
      </c>
      <c r="D53" s="265"/>
      <c r="E53" s="267"/>
      <c r="F53" s="267"/>
      <c r="G53" s="267"/>
      <c r="H53" s="268"/>
    </row>
  </sheetData>
  <mergeCells count="2">
    <mergeCell ref="A8:C8"/>
    <mergeCell ref="A1:H1"/>
  </mergeCells>
  <pageMargins left="0.75" right="0.75" top="1" bottom="0" header="0" footer="0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3"/>
  <sheetViews>
    <sheetView showGridLines="0" tabSelected="1" workbookViewId="0">
      <selection activeCell="J45" sqref="J45"/>
    </sheetView>
  </sheetViews>
  <sheetFormatPr baseColWidth="10" defaultColWidth="10.6640625" defaultRowHeight="12" customHeight="1" x14ac:dyDescent="0"/>
  <cols>
    <col min="1" max="1" width="4" style="269" customWidth="1"/>
    <col min="2" max="2" width="12.1640625" style="269" customWidth="1"/>
    <col min="3" max="3" width="49.6640625" style="269" customWidth="1"/>
    <col min="4" max="4" width="3.6640625" style="269" customWidth="1"/>
    <col min="5" max="5" width="11.1640625" style="269" customWidth="1"/>
    <col min="6" max="6" width="11.5" style="269" customWidth="1"/>
    <col min="7" max="7" width="17.1640625" style="269" customWidth="1"/>
    <col min="8" max="8" width="13.6640625" style="269" customWidth="1"/>
    <col min="9" max="256" width="10.6640625" style="269" customWidth="1"/>
  </cols>
  <sheetData>
    <row r="1" spans="1:8" ht="27.75" customHeight="1">
      <c r="A1" s="307" t="s">
        <v>123</v>
      </c>
      <c r="B1" s="308"/>
      <c r="C1" s="308"/>
      <c r="D1" s="308"/>
      <c r="E1" s="308"/>
      <c r="F1" s="308"/>
      <c r="G1" s="308"/>
      <c r="H1" s="309"/>
    </row>
    <row r="2" spans="1:8" ht="12.75" customHeight="1">
      <c r="A2" s="188" t="s">
        <v>124</v>
      </c>
      <c r="B2" s="164"/>
      <c r="C2" s="164"/>
      <c r="D2" s="164"/>
      <c r="E2" s="164"/>
      <c r="F2" s="164"/>
      <c r="G2" s="164"/>
      <c r="H2" s="243"/>
    </row>
    <row r="3" spans="1:8" ht="12.75" customHeight="1">
      <c r="A3" s="188" t="s">
        <v>272</v>
      </c>
      <c r="B3" s="164"/>
      <c r="C3" s="164"/>
      <c r="D3" s="164"/>
      <c r="E3" s="164"/>
      <c r="F3" s="164"/>
      <c r="G3" s="164"/>
      <c r="H3" s="243"/>
    </row>
    <row r="4" spans="1:8" ht="13.5" customHeight="1">
      <c r="A4" s="191"/>
      <c r="B4" s="192"/>
      <c r="C4" s="193"/>
      <c r="D4" s="158"/>
      <c r="E4" s="158"/>
      <c r="F4" s="158"/>
      <c r="G4" s="158"/>
      <c r="H4" s="244"/>
    </row>
    <row r="5" spans="1:8" ht="8" customHeight="1">
      <c r="A5" s="194"/>
      <c r="B5" s="160"/>
      <c r="C5" s="160"/>
      <c r="D5" s="160"/>
      <c r="E5" s="160"/>
      <c r="F5" s="160"/>
      <c r="G5" s="160"/>
      <c r="H5" s="245"/>
    </row>
    <row r="6" spans="1:8" ht="12.75" customHeight="1">
      <c r="A6" s="166" t="s">
        <v>126</v>
      </c>
      <c r="B6" s="164"/>
      <c r="C6" s="164"/>
      <c r="D6" s="164"/>
      <c r="E6" s="164"/>
      <c r="F6" s="164"/>
      <c r="G6" s="164"/>
      <c r="H6" s="243"/>
    </row>
    <row r="7" spans="1:8" ht="13.5" customHeight="1">
      <c r="A7" s="166" t="s">
        <v>127</v>
      </c>
      <c r="B7" s="164"/>
      <c r="C7" s="164"/>
      <c r="D7" s="164"/>
      <c r="E7" s="162" t="s">
        <v>128</v>
      </c>
      <c r="F7" s="164"/>
      <c r="G7" s="164"/>
      <c r="H7" s="243"/>
    </row>
    <row r="8" spans="1:8" ht="13.5" customHeight="1">
      <c r="A8" s="305" t="s">
        <v>129</v>
      </c>
      <c r="B8" s="306"/>
      <c r="C8" s="306"/>
      <c r="D8" s="195"/>
      <c r="E8" s="162" t="s">
        <v>130</v>
      </c>
      <c r="F8" s="195"/>
      <c r="G8" s="195"/>
      <c r="H8" s="246"/>
    </row>
    <row r="9" spans="1:8" ht="8" customHeight="1">
      <c r="A9" s="196"/>
      <c r="B9" s="197"/>
      <c r="C9" s="197"/>
      <c r="D9" s="197"/>
      <c r="E9" s="197"/>
      <c r="F9" s="197"/>
      <c r="G9" s="197"/>
      <c r="H9" s="247"/>
    </row>
    <row r="10" spans="1:8" ht="28.5" customHeight="1">
      <c r="A10" s="198" t="s">
        <v>131</v>
      </c>
      <c r="B10" s="198" t="s">
        <v>132</v>
      </c>
      <c r="C10" s="198" t="s">
        <v>133</v>
      </c>
      <c r="D10" s="198" t="s">
        <v>134</v>
      </c>
      <c r="E10" s="198" t="s">
        <v>135</v>
      </c>
      <c r="F10" s="198" t="s">
        <v>136</v>
      </c>
      <c r="G10" s="198" t="s">
        <v>137</v>
      </c>
      <c r="H10" s="198" t="s">
        <v>138</v>
      </c>
    </row>
    <row r="11" spans="1:8" ht="12.75" hidden="1" customHeight="1">
      <c r="A11" s="198" t="s">
        <v>36</v>
      </c>
      <c r="B11" s="198" t="s">
        <v>43</v>
      </c>
      <c r="C11" s="198" t="s">
        <v>49</v>
      </c>
      <c r="D11" s="198" t="s">
        <v>55</v>
      </c>
      <c r="E11" s="198" t="s">
        <v>59</v>
      </c>
      <c r="F11" s="198" t="s">
        <v>63</v>
      </c>
      <c r="G11" s="198" t="s">
        <v>66</v>
      </c>
      <c r="H11" s="198" t="s">
        <v>39</v>
      </c>
    </row>
    <row r="12" spans="1:8" ht="8" customHeight="1">
      <c r="A12" s="200"/>
      <c r="B12" s="201"/>
      <c r="C12" s="201"/>
      <c r="D12" s="201"/>
      <c r="E12" s="201"/>
      <c r="F12" s="201"/>
      <c r="G12" s="201"/>
      <c r="H12" s="248"/>
    </row>
    <row r="13" spans="1:8" ht="30.75" customHeight="1">
      <c r="A13" s="202"/>
      <c r="B13" s="203" t="s">
        <v>37</v>
      </c>
      <c r="C13" s="203" t="s">
        <v>139</v>
      </c>
      <c r="D13" s="204"/>
      <c r="E13" s="205"/>
      <c r="F13" s="205"/>
      <c r="G13" s="205"/>
      <c r="H13" s="249"/>
    </row>
    <row r="14" spans="1:8" ht="28.5" customHeight="1">
      <c r="A14" s="206"/>
      <c r="B14" s="207" t="s">
        <v>36</v>
      </c>
      <c r="C14" s="207" t="s">
        <v>140</v>
      </c>
      <c r="D14" s="208"/>
      <c r="E14" s="209"/>
      <c r="F14" s="209"/>
      <c r="G14" s="209"/>
      <c r="H14" s="250">
        <v>0</v>
      </c>
    </row>
    <row r="15" spans="1:8" ht="24" customHeight="1">
      <c r="A15" s="210">
        <v>1</v>
      </c>
      <c r="B15" s="211" t="s">
        <v>141</v>
      </c>
      <c r="C15" s="211" t="s">
        <v>142</v>
      </c>
      <c r="D15" s="211" t="s">
        <v>143</v>
      </c>
      <c r="E15" s="212">
        <v>11.28</v>
      </c>
      <c r="F15" s="212"/>
      <c r="G15" s="212"/>
      <c r="H15" s="212">
        <v>0</v>
      </c>
    </row>
    <row r="16" spans="1:8" ht="24" customHeight="1">
      <c r="A16" s="210">
        <v>2</v>
      </c>
      <c r="B16" s="211" t="s">
        <v>144</v>
      </c>
      <c r="C16" s="211" t="s">
        <v>145</v>
      </c>
      <c r="D16" s="211" t="s">
        <v>143</v>
      </c>
      <c r="E16" s="212">
        <v>11.28</v>
      </c>
      <c r="F16" s="212"/>
      <c r="G16" s="212"/>
      <c r="H16" s="212">
        <v>0</v>
      </c>
    </row>
    <row r="17" spans="1:8" ht="13.5" customHeight="1">
      <c r="A17" s="210">
        <v>3</v>
      </c>
      <c r="B17" s="211" t="s">
        <v>146</v>
      </c>
      <c r="C17" s="211" t="s">
        <v>147</v>
      </c>
      <c r="D17" s="211" t="s">
        <v>143</v>
      </c>
      <c r="E17" s="212">
        <v>0.68</v>
      </c>
      <c r="F17" s="212"/>
      <c r="G17" s="212"/>
      <c r="H17" s="212">
        <v>0</v>
      </c>
    </row>
    <row r="18" spans="1:8" ht="13.5" customHeight="1">
      <c r="A18" s="210">
        <v>4</v>
      </c>
      <c r="B18" s="211" t="s">
        <v>148</v>
      </c>
      <c r="C18" s="211" t="s">
        <v>149</v>
      </c>
      <c r="D18" s="211" t="s">
        <v>143</v>
      </c>
      <c r="E18" s="212">
        <v>3.52</v>
      </c>
      <c r="F18" s="212"/>
      <c r="G18" s="212"/>
      <c r="H18" s="212">
        <v>0</v>
      </c>
    </row>
    <row r="19" spans="1:8" ht="24" customHeight="1">
      <c r="A19" s="210">
        <v>5</v>
      </c>
      <c r="B19" s="211" t="s">
        <v>150</v>
      </c>
      <c r="C19" s="211" t="s">
        <v>151</v>
      </c>
      <c r="D19" s="211" t="s">
        <v>143</v>
      </c>
      <c r="E19" s="212">
        <v>3.52</v>
      </c>
      <c r="F19" s="212"/>
      <c r="G19" s="212"/>
      <c r="H19" s="212">
        <v>0</v>
      </c>
    </row>
    <row r="20" spans="1:8" ht="24" customHeight="1">
      <c r="A20" s="210">
        <v>6</v>
      </c>
      <c r="B20" s="211" t="s">
        <v>152</v>
      </c>
      <c r="C20" s="211" t="s">
        <v>153</v>
      </c>
      <c r="D20" s="211" t="s">
        <v>143</v>
      </c>
      <c r="E20" s="212">
        <v>15.48</v>
      </c>
      <c r="F20" s="212"/>
      <c r="G20" s="212"/>
      <c r="H20" s="212">
        <v>0</v>
      </c>
    </row>
    <row r="21" spans="1:8" ht="13.5" customHeight="1">
      <c r="A21" s="210">
        <v>7</v>
      </c>
      <c r="B21" s="211" t="s">
        <v>154</v>
      </c>
      <c r="C21" s="211" t="s">
        <v>155</v>
      </c>
      <c r="D21" s="211" t="s">
        <v>143</v>
      </c>
      <c r="E21" s="212">
        <v>15.48</v>
      </c>
      <c r="F21" s="212"/>
      <c r="G21" s="212"/>
      <c r="H21" s="212">
        <v>0</v>
      </c>
    </row>
    <row r="22" spans="1:8" ht="24" customHeight="1">
      <c r="A22" s="210">
        <v>8</v>
      </c>
      <c r="B22" s="211" t="s">
        <v>156</v>
      </c>
      <c r="C22" s="211" t="s">
        <v>157</v>
      </c>
      <c r="D22" s="211" t="s">
        <v>143</v>
      </c>
      <c r="E22" s="212">
        <v>30.96</v>
      </c>
      <c r="F22" s="212"/>
      <c r="G22" s="212"/>
      <c r="H22" s="212">
        <v>0</v>
      </c>
    </row>
    <row r="23" spans="1:8" ht="24" customHeight="1">
      <c r="A23" s="210">
        <v>9</v>
      </c>
      <c r="B23" s="211" t="s">
        <v>158</v>
      </c>
      <c r="C23" s="211" t="s">
        <v>159</v>
      </c>
      <c r="D23" s="211" t="s">
        <v>160</v>
      </c>
      <c r="E23" s="212">
        <v>30.96</v>
      </c>
      <c r="F23" s="212"/>
      <c r="G23" s="212"/>
      <c r="H23" s="212">
        <v>0</v>
      </c>
    </row>
    <row r="24" spans="1:8" ht="13.5" customHeight="1">
      <c r="A24" s="210">
        <v>10</v>
      </c>
      <c r="B24" s="211" t="s">
        <v>161</v>
      </c>
      <c r="C24" s="211" t="s">
        <v>162</v>
      </c>
      <c r="D24" s="211" t="s">
        <v>163</v>
      </c>
      <c r="E24" s="212">
        <v>32.799999999999997</v>
      </c>
      <c r="F24" s="212"/>
      <c r="G24" s="212"/>
      <c r="H24" s="212">
        <v>0</v>
      </c>
    </row>
    <row r="25" spans="1:8" ht="24" customHeight="1">
      <c r="A25" s="210">
        <v>11</v>
      </c>
      <c r="B25" s="211" t="s">
        <v>164</v>
      </c>
      <c r="C25" s="211" t="s">
        <v>165</v>
      </c>
      <c r="D25" s="211" t="s">
        <v>163</v>
      </c>
      <c r="E25" s="212">
        <v>14</v>
      </c>
      <c r="F25" s="212"/>
      <c r="G25" s="212"/>
      <c r="H25" s="212">
        <v>0</v>
      </c>
    </row>
    <row r="26" spans="1:8" ht="24" customHeight="1">
      <c r="A26" s="210">
        <v>12</v>
      </c>
      <c r="B26" s="211" t="s">
        <v>166</v>
      </c>
      <c r="C26" s="211" t="s">
        <v>167</v>
      </c>
      <c r="D26" s="211" t="s">
        <v>163</v>
      </c>
      <c r="E26" s="212">
        <v>14</v>
      </c>
      <c r="F26" s="212"/>
      <c r="G26" s="212"/>
      <c r="H26" s="212">
        <v>0</v>
      </c>
    </row>
    <row r="27" spans="1:8" ht="28.5" customHeight="1">
      <c r="A27" s="214"/>
      <c r="B27" s="215" t="s">
        <v>43</v>
      </c>
      <c r="C27" s="215" t="s">
        <v>168</v>
      </c>
      <c r="D27" s="216"/>
      <c r="E27" s="217"/>
      <c r="F27" s="217"/>
      <c r="G27" s="217"/>
      <c r="H27" s="251"/>
    </row>
    <row r="28" spans="1:8" ht="13.5" customHeight="1">
      <c r="A28" s="210">
        <v>13</v>
      </c>
      <c r="B28" s="211" t="s">
        <v>171</v>
      </c>
      <c r="C28" s="211" t="s">
        <v>172</v>
      </c>
      <c r="D28" s="211" t="s">
        <v>143</v>
      </c>
      <c r="E28" s="212">
        <v>0.54</v>
      </c>
      <c r="F28" s="212"/>
      <c r="G28" s="212"/>
      <c r="H28" s="212"/>
    </row>
    <row r="29" spans="1:8" ht="28.5" customHeight="1">
      <c r="A29" s="214"/>
      <c r="B29" s="215" t="s">
        <v>59</v>
      </c>
      <c r="C29" s="215" t="s">
        <v>189</v>
      </c>
      <c r="D29" s="216"/>
      <c r="E29" s="217"/>
      <c r="F29" s="217"/>
      <c r="G29" s="217"/>
      <c r="H29" s="251"/>
    </row>
    <row r="30" spans="1:8" ht="24" customHeight="1">
      <c r="A30" s="210">
        <v>14</v>
      </c>
      <c r="B30" s="211" t="s">
        <v>190</v>
      </c>
      <c r="C30" s="211" t="s">
        <v>191</v>
      </c>
      <c r="D30" s="211" t="s">
        <v>163</v>
      </c>
      <c r="E30" s="212">
        <v>8.8000000000000007</v>
      </c>
      <c r="F30" s="212"/>
      <c r="G30" s="212"/>
      <c r="H30" s="212"/>
    </row>
    <row r="31" spans="1:8" ht="24" customHeight="1">
      <c r="A31" s="210">
        <v>15</v>
      </c>
      <c r="B31" s="211" t="s">
        <v>192</v>
      </c>
      <c r="C31" s="211" t="s">
        <v>193</v>
      </c>
      <c r="D31" s="211" t="s">
        <v>163</v>
      </c>
      <c r="E31" s="212">
        <v>0.9</v>
      </c>
      <c r="F31" s="212"/>
      <c r="G31" s="212"/>
      <c r="H31" s="212"/>
    </row>
    <row r="32" spans="1:8" ht="24" customHeight="1">
      <c r="A32" s="210">
        <v>16</v>
      </c>
      <c r="B32" s="211" t="s">
        <v>252</v>
      </c>
      <c r="C32" s="211" t="s">
        <v>253</v>
      </c>
      <c r="D32" s="211" t="s">
        <v>163</v>
      </c>
      <c r="E32" s="212">
        <v>24</v>
      </c>
      <c r="F32" s="212"/>
      <c r="G32" s="212"/>
      <c r="H32" s="212"/>
    </row>
    <row r="33" spans="1:8" ht="24" customHeight="1">
      <c r="A33" s="210">
        <v>17</v>
      </c>
      <c r="B33" s="211" t="s">
        <v>254</v>
      </c>
      <c r="C33" s="211" t="s">
        <v>255</v>
      </c>
      <c r="D33" s="211" t="s">
        <v>163</v>
      </c>
      <c r="E33" s="212">
        <v>24</v>
      </c>
      <c r="F33" s="212"/>
      <c r="G33" s="212"/>
      <c r="H33" s="212"/>
    </row>
    <row r="34" spans="1:8" ht="24" customHeight="1">
      <c r="A34" s="210">
        <v>18</v>
      </c>
      <c r="B34" s="211" t="s">
        <v>256</v>
      </c>
      <c r="C34" s="211" t="s">
        <v>257</v>
      </c>
      <c r="D34" s="211" t="s">
        <v>163</v>
      </c>
      <c r="E34" s="212">
        <v>24</v>
      </c>
      <c r="F34" s="212"/>
      <c r="G34" s="212"/>
      <c r="H34" s="212"/>
    </row>
    <row r="35" spans="1:8" ht="24" customHeight="1">
      <c r="A35" s="218">
        <v>19</v>
      </c>
      <c r="B35" s="219" t="s">
        <v>258</v>
      </c>
      <c r="C35" s="219" t="s">
        <v>259</v>
      </c>
      <c r="D35" s="219" t="s">
        <v>163</v>
      </c>
      <c r="E35" s="220">
        <v>24.24</v>
      </c>
      <c r="F35" s="220"/>
      <c r="G35" s="220"/>
      <c r="H35" s="220"/>
    </row>
    <row r="36" spans="1:8" ht="28.5" customHeight="1">
      <c r="A36" s="214"/>
      <c r="B36" s="215" t="s">
        <v>45</v>
      </c>
      <c r="C36" s="215" t="s">
        <v>203</v>
      </c>
      <c r="D36" s="216"/>
      <c r="E36" s="217"/>
      <c r="F36" s="217"/>
      <c r="G36" s="217"/>
      <c r="H36" s="251"/>
    </row>
    <row r="37" spans="1:8" ht="24" customHeight="1">
      <c r="A37" s="210">
        <v>20</v>
      </c>
      <c r="B37" s="211" t="s">
        <v>204</v>
      </c>
      <c r="C37" s="211" t="s">
        <v>205</v>
      </c>
      <c r="D37" s="211" t="s">
        <v>182</v>
      </c>
      <c r="E37" s="212">
        <v>22</v>
      </c>
      <c r="F37" s="212"/>
      <c r="G37" s="212"/>
      <c r="H37" s="212"/>
    </row>
    <row r="38" spans="1:8" ht="13.5" customHeight="1">
      <c r="A38" s="218">
        <v>21</v>
      </c>
      <c r="B38" s="219" t="s">
        <v>206</v>
      </c>
      <c r="C38" s="219" t="s">
        <v>207</v>
      </c>
      <c r="D38" s="219" t="s">
        <v>185</v>
      </c>
      <c r="E38" s="220">
        <v>22.22</v>
      </c>
      <c r="F38" s="220"/>
      <c r="G38" s="220"/>
      <c r="H38" s="220"/>
    </row>
    <row r="39" spans="1:8" ht="24" customHeight="1">
      <c r="A39" s="210">
        <v>22</v>
      </c>
      <c r="B39" s="211" t="s">
        <v>212</v>
      </c>
      <c r="C39" s="211" t="s">
        <v>213</v>
      </c>
      <c r="D39" s="211" t="s">
        <v>143</v>
      </c>
      <c r="E39" s="212">
        <v>0.88</v>
      </c>
      <c r="F39" s="212"/>
      <c r="G39" s="212"/>
      <c r="H39" s="212"/>
    </row>
    <row r="40" spans="1:8" ht="28.5" customHeight="1">
      <c r="A40" s="214"/>
      <c r="B40" s="215" t="s">
        <v>218</v>
      </c>
      <c r="C40" s="215" t="s">
        <v>219</v>
      </c>
      <c r="D40" s="216"/>
      <c r="E40" s="217"/>
      <c r="F40" s="217"/>
      <c r="G40" s="217"/>
      <c r="H40" s="251">
        <v>0</v>
      </c>
    </row>
    <row r="41" spans="1:8" ht="24" customHeight="1">
      <c r="A41" s="210">
        <v>23</v>
      </c>
      <c r="B41" s="211" t="s">
        <v>260</v>
      </c>
      <c r="C41" s="211" t="s">
        <v>261</v>
      </c>
      <c r="D41" s="211" t="s">
        <v>160</v>
      </c>
      <c r="E41" s="212">
        <v>35.630000000000003</v>
      </c>
      <c r="F41" s="212"/>
      <c r="G41" s="212"/>
      <c r="H41" s="212">
        <v>0</v>
      </c>
    </row>
    <row r="42" spans="1:8" ht="24" customHeight="1">
      <c r="A42" s="210">
        <v>24</v>
      </c>
      <c r="B42" s="211" t="s">
        <v>262</v>
      </c>
      <c r="C42" s="211" t="s">
        <v>263</v>
      </c>
      <c r="D42" s="211" t="s">
        <v>160</v>
      </c>
      <c r="E42" s="212">
        <v>35.630000000000003</v>
      </c>
      <c r="F42" s="212"/>
      <c r="G42" s="212"/>
      <c r="H42" s="212">
        <v>0</v>
      </c>
    </row>
    <row r="43" spans="1:8" ht="30.75" customHeight="1">
      <c r="A43" s="221"/>
      <c r="B43" s="222" t="s">
        <v>50</v>
      </c>
      <c r="C43" s="222" t="s">
        <v>222</v>
      </c>
      <c r="D43" s="223"/>
      <c r="E43" s="224"/>
      <c r="F43" s="224"/>
      <c r="G43" s="224"/>
      <c r="H43" s="252"/>
    </row>
    <row r="44" spans="1:8" ht="28.5" customHeight="1">
      <c r="A44" s="206"/>
      <c r="B44" s="207" t="s">
        <v>223</v>
      </c>
      <c r="C44" s="207" t="s">
        <v>224</v>
      </c>
      <c r="D44" s="208"/>
      <c r="E44" s="209"/>
      <c r="F44" s="209"/>
      <c r="G44" s="209"/>
      <c r="H44" s="250"/>
    </row>
    <row r="45" spans="1:8" ht="24" customHeight="1">
      <c r="A45" s="210">
        <v>25</v>
      </c>
      <c r="B45" s="211" t="s">
        <v>225</v>
      </c>
      <c r="C45" s="211" t="s">
        <v>226</v>
      </c>
      <c r="D45" s="211" t="s">
        <v>185</v>
      </c>
      <c r="E45" s="212">
        <v>10</v>
      </c>
      <c r="F45" s="212"/>
      <c r="G45" s="212"/>
      <c r="H45" s="212"/>
    </row>
    <row r="46" spans="1:8" ht="24" customHeight="1">
      <c r="A46" s="218">
        <v>26</v>
      </c>
      <c r="B46" s="219" t="s">
        <v>264</v>
      </c>
      <c r="C46" s="219" t="s">
        <v>265</v>
      </c>
      <c r="D46" s="219" t="s">
        <v>185</v>
      </c>
      <c r="E46" s="220">
        <v>10</v>
      </c>
      <c r="F46" s="220"/>
      <c r="G46" s="220">
        <v>106</v>
      </c>
      <c r="H46" s="220">
        <v>0</v>
      </c>
    </row>
    <row r="47" spans="1:8" ht="30" customHeight="1">
      <c r="A47" s="225"/>
      <c r="B47" s="226"/>
      <c r="C47" s="227" t="s">
        <v>229</v>
      </c>
      <c r="D47" s="226"/>
      <c r="E47" s="228"/>
      <c r="F47" s="228"/>
      <c r="G47" s="228"/>
      <c r="H47" s="253"/>
    </row>
    <row r="48" spans="1:8" ht="24" customHeight="1">
      <c r="A48" s="210">
        <v>27</v>
      </c>
      <c r="B48" s="211" t="s">
        <v>266</v>
      </c>
      <c r="C48" s="211" t="s">
        <v>267</v>
      </c>
      <c r="D48" s="211" t="s">
        <v>182</v>
      </c>
      <c r="E48" s="212">
        <v>14</v>
      </c>
      <c r="F48" s="212"/>
      <c r="G48" s="212">
        <v>129.63999999999999</v>
      </c>
      <c r="H48" s="212">
        <v>0</v>
      </c>
    </row>
    <row r="49" spans="1:8" ht="24" customHeight="1">
      <c r="A49" s="218">
        <v>28</v>
      </c>
      <c r="B49" s="219" t="s">
        <v>268</v>
      </c>
      <c r="C49" s="219" t="s">
        <v>269</v>
      </c>
      <c r="D49" s="219" t="s">
        <v>163</v>
      </c>
      <c r="E49" s="220">
        <v>28</v>
      </c>
      <c r="F49" s="220"/>
      <c r="G49" s="220"/>
      <c r="H49" s="220">
        <v>5.824E-2</v>
      </c>
    </row>
    <row r="50" spans="1:8" ht="12" customHeight="1">
      <c r="A50" s="254"/>
      <c r="B50" s="255"/>
      <c r="C50" s="256" t="s">
        <v>270</v>
      </c>
      <c r="D50" s="255"/>
      <c r="E50" s="257"/>
      <c r="F50" s="257"/>
      <c r="G50" s="257"/>
      <c r="H50" s="258"/>
    </row>
    <row r="51" spans="1:8" ht="30.75" customHeight="1">
      <c r="A51" s="259"/>
      <c r="B51" s="260" t="s">
        <v>73</v>
      </c>
      <c r="C51" s="260" t="s">
        <v>246</v>
      </c>
      <c r="D51" s="261"/>
      <c r="E51" s="262"/>
      <c r="F51" s="262"/>
      <c r="G51" s="262"/>
      <c r="H51" s="263">
        <v>0</v>
      </c>
    </row>
    <row r="52" spans="1:8" ht="34.5" customHeight="1">
      <c r="A52" s="210">
        <v>29</v>
      </c>
      <c r="B52" s="211" t="s">
        <v>247</v>
      </c>
      <c r="C52" s="211" t="s">
        <v>271</v>
      </c>
      <c r="D52" s="211" t="s">
        <v>249</v>
      </c>
      <c r="E52" s="212">
        <v>48</v>
      </c>
      <c r="F52" s="212"/>
      <c r="G52" s="212"/>
      <c r="H52" s="212">
        <v>0</v>
      </c>
    </row>
    <row r="53" spans="1:8" ht="30.75" customHeight="1">
      <c r="A53" s="264"/>
      <c r="B53" s="265"/>
      <c r="C53" s="266" t="s">
        <v>250</v>
      </c>
      <c r="D53" s="265"/>
      <c r="E53" s="267"/>
      <c r="F53" s="267"/>
      <c r="G53" s="267"/>
      <c r="H53" s="268"/>
    </row>
  </sheetData>
  <mergeCells count="2">
    <mergeCell ref="A8:C8"/>
    <mergeCell ref="A1:H1"/>
  </mergeCells>
  <pageMargins left="0.75" right="0.75" top="1" bottom="0" header="0" footer="0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ZD_POBEDIM - Krycí list rozpočt</vt:lpstr>
      <vt:lpstr>ZD_POBEDIM - Rekapitulácia obje</vt:lpstr>
      <vt:lpstr>SO 01 - Rozpočet - Rozpočet</vt:lpstr>
      <vt:lpstr>SO 02 - Rozpočet - Rozpočet</vt:lpstr>
      <vt:lpstr>SO 03 - Rozpočet - Rozpočet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Ľuboš Kakaš</cp:lastModifiedBy>
  <dcterms:created xsi:type="dcterms:W3CDTF">2018-10-09T15:42:49Z</dcterms:created>
  <dcterms:modified xsi:type="dcterms:W3CDTF">2018-10-09T15:51:28Z</dcterms:modified>
</cp:coreProperties>
</file>